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66925"/>
  <mc:AlternateContent xmlns:mc="http://schemas.openxmlformats.org/markup-compatibility/2006">
    <mc:Choice Requires="x15">
      <x15ac:absPath xmlns:x15ac="http://schemas.microsoft.com/office/spreadsheetml/2010/11/ac" url="\\192.168.1.10\共有\企画管理課\試験受付事務\Excel申込書（未入力分）\菱山\8.22受付\約款最新版添付済\"/>
    </mc:Choice>
  </mc:AlternateContent>
  <xr:revisionPtr revIDLastSave="0" documentId="13_ncr:1_{02917EB2-B204-4797-BFDF-E377F3893101}" xr6:coauthVersionLast="47" xr6:coauthVersionMax="47" xr10:uidLastSave="{00000000-0000-0000-0000-000000000000}"/>
  <workbookProtection workbookAlgorithmName="SHA-512" workbookHashValue="rT8sPkezA5LjG6zCEMJJFE0T+oxct+5fZA4KH1s0S8JWWtQCT8l9Zz94aaRKiH2bklUf8wcR7n5Jct+LSe45TA==" workbookSaltValue="hU4MrdDyjzf89atkzqhOng==" workbookSpinCount="100000" lockStructure="1"/>
  <bookViews>
    <workbookView xWindow="-108" yWindow="-108" windowWidth="23256" windowHeight="12456" xr2:uid="{00000000-000D-0000-FFFF-FFFF00000000}"/>
  </bookViews>
  <sheets>
    <sheet name="品質性能試験申込書コンクリートコア用" sheetId="6" r:id="rId1"/>
    <sheet name="入力例" sheetId="9" r:id="rId2"/>
    <sheet name="約款" sheetId="10" r:id="rId3"/>
    <sheet name="データ取込" sheetId="7" state="hidden" r:id="rId4"/>
    <sheet name="入力について" sheetId="8" state="hidden" r:id="rId5"/>
  </sheets>
  <definedNames>
    <definedName name="_xlnm.Print_Area" localSheetId="0">品質性能試験申込書コンクリートコア用!$B$2:$AN$81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6" l="1"/>
  <c r="D17" i="7"/>
  <c r="I28" i="7"/>
  <c r="C28" i="7"/>
  <c r="B34" i="7"/>
  <c r="C34" i="7"/>
  <c r="L34" i="7" l="1"/>
  <c r="M34" i="7"/>
  <c r="N34" i="7"/>
  <c r="S34" i="7"/>
  <c r="R34" i="7"/>
  <c r="Q34" i="7"/>
  <c r="P34" i="7"/>
  <c r="O34" i="7"/>
  <c r="I34" i="7"/>
  <c r="H34" i="7"/>
  <c r="G34" i="7"/>
  <c r="F34" i="7"/>
  <c r="E34" i="7"/>
  <c r="D34" i="7"/>
  <c r="P25" i="6"/>
  <c r="J28" i="7"/>
  <c r="F17" i="7" s="1"/>
  <c r="Q22" i="7"/>
  <c r="G28" i="7"/>
  <c r="H28" i="7"/>
  <c r="E28" i="7"/>
  <c r="F28" i="7"/>
  <c r="D28" i="7"/>
  <c r="B28" i="7"/>
  <c r="P22" i="7"/>
  <c r="O22" i="7"/>
  <c r="N22" i="7"/>
  <c r="M22" i="7"/>
  <c r="E17" i="7" l="1"/>
  <c r="J22" i="7"/>
  <c r="L22" i="7"/>
  <c r="L22" i="6" l="1"/>
  <c r="M25" i="6" l="1"/>
  <c r="K22" i="7" l="1"/>
  <c r="F22" i="7"/>
  <c r="E22" i="7"/>
  <c r="D22" i="7"/>
  <c r="C22" i="7"/>
  <c r="B22" i="7"/>
  <c r="I22" i="7"/>
  <c r="H22" i="7"/>
  <c r="G22" i="7"/>
  <c r="C17" i="7" l="1"/>
  <c r="B17" i="7" s="1"/>
  <c r="E49" i="7"/>
  <c r="C49" i="7"/>
  <c r="M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Nonaka Mai</author>
    <author>NEC</author>
  </authors>
  <commentList>
    <comment ref="M9" authorId="0" shapeId="0" xr:uid="{138F425B-B714-4EB0-B6FF-03D298867EE9}">
      <text>
        <r>
          <rPr>
            <b/>
            <sz val="12"/>
            <color indexed="81"/>
            <rFont val="MS P ゴシック"/>
            <family val="3"/>
            <charset val="128"/>
          </rPr>
          <t>必須項目をすべて入力すると消えます。</t>
        </r>
      </text>
    </comment>
    <comment ref="C11" authorId="1" shapeId="0" xr:uid="{00000000-0006-0000-0000-000001000000}">
      <text>
        <r>
          <rPr>
            <b/>
            <sz val="8"/>
            <color indexed="81"/>
            <rFont val="MS P ゴシック"/>
            <family val="3"/>
            <charset val="128"/>
          </rPr>
          <t>★必須項目</t>
        </r>
      </text>
    </comment>
    <comment ref="H11" authorId="1" shapeId="0" xr:uid="{00000000-0006-0000-0000-000002000000}">
      <text>
        <r>
          <rPr>
            <b/>
            <sz val="8"/>
            <color indexed="81"/>
            <rFont val="MS P ゴシック"/>
            <family val="3"/>
            <charset val="128"/>
          </rPr>
          <t>★任意項目</t>
        </r>
      </text>
    </comment>
    <comment ref="AP13" authorId="0" shapeId="0" xr:uid="{B618AB09-5135-4F22-B446-D08D375B09B9}">
      <text>
        <r>
          <rPr>
            <b/>
            <sz val="9"/>
            <color indexed="81"/>
            <rFont val="MS P ゴシック"/>
            <family val="3"/>
            <charset val="128"/>
          </rPr>
          <t>お願い！
ご入力後は、Excelファイルのまま、メール等でお申込みください。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3AA93267-8D9D-4774-90A4-BE94496B291B}">
      <text>
        <r>
          <rPr>
            <b/>
            <sz val="9"/>
            <color indexed="81"/>
            <rFont val="MS P ゴシック"/>
            <family val="3"/>
            <charset val="128"/>
          </rPr>
          <t>★必須項目</t>
        </r>
      </text>
    </comment>
    <comment ref="H11" authorId="0" shapeId="0" xr:uid="{90B1612A-A62F-4113-B9AF-0C79913492A8}">
      <text>
        <r>
          <rPr>
            <b/>
            <sz val="9"/>
            <color indexed="81"/>
            <rFont val="MS P ゴシック"/>
            <family val="3"/>
            <charset val="128"/>
          </rPr>
          <t>★任意項目</t>
        </r>
      </text>
    </comment>
  </commentList>
</comments>
</file>

<file path=xl/sharedStrings.xml><?xml version="1.0" encoding="utf-8"?>
<sst xmlns="http://schemas.openxmlformats.org/spreadsheetml/2006/main" count="357" uniqueCount="186">
  <si>
    <t>号</t>
    <rPh sb="0" eb="1">
      <t>ゴウ</t>
    </rPh>
    <phoneticPr fontId="6"/>
  </si>
  <si>
    <t>受付日</t>
    <rPh sb="0" eb="3">
      <t>ウケツケビ</t>
    </rPh>
    <phoneticPr fontId="6"/>
  </si>
  <si>
    <t>（一財）建材試験センター「品質性能試験業務約款」</t>
  </si>
  <si>
    <t>に同意のうえ試験を申し込みます。</t>
  </si>
  <si>
    <t>報告書
宛　名</t>
    <rPh sb="0" eb="3">
      <t>ホウコクショ</t>
    </rPh>
    <rPh sb="4" eb="5">
      <t>アテ</t>
    </rPh>
    <rPh sb="6" eb="7">
      <t>メイ</t>
    </rPh>
    <phoneticPr fontId="6"/>
  </si>
  <si>
    <t>フリガナ</t>
    <phoneticPr fontId="6"/>
  </si>
  <si>
    <t>会社名</t>
    <rPh sb="0" eb="3">
      <t>カイシャメイ</t>
    </rPh>
    <phoneticPr fontId="6"/>
  </si>
  <si>
    <t>住　所</t>
    <rPh sb="0" eb="1">
      <t>ジュウ</t>
    </rPh>
    <rPh sb="2" eb="3">
      <t>ショ</t>
    </rPh>
    <phoneticPr fontId="6"/>
  </si>
  <si>
    <t>〒</t>
    <phoneticPr fontId="6"/>
  </si>
  <si>
    <t>部署名</t>
    <rPh sb="0" eb="2">
      <t>ブショ</t>
    </rPh>
    <rPh sb="2" eb="3">
      <t>メイ</t>
    </rPh>
    <phoneticPr fontId="6"/>
  </si>
  <si>
    <t>氏　名</t>
    <rPh sb="0" eb="1">
      <t>シ</t>
    </rPh>
    <rPh sb="2" eb="3">
      <t>メイ</t>
    </rPh>
    <phoneticPr fontId="6"/>
  </si>
  <si>
    <t>）</t>
    <phoneticPr fontId="4"/>
  </si>
  <si>
    <t>:</t>
  </si>
  <si>
    <t>-</t>
    <phoneticPr fontId="4"/>
  </si>
  <si>
    <t>※当センターで廃棄する場合、別途費用がかかる場合があります</t>
    <phoneticPr fontId="4"/>
  </si>
  <si>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</si>
  <si>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</si>
  <si>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</si>
  <si>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</si>
  <si>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</si>
  <si>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（一財）建材試験センター　中央試験所　殿</t>
  </si>
  <si>
    <t>A</t>
    <phoneticPr fontId="4"/>
  </si>
  <si>
    <t>ご　依　頼　者</t>
    <rPh sb="2" eb="3">
      <t>ヤスシ</t>
    </rPh>
    <rPh sb="4" eb="5">
      <t>ヨリ</t>
    </rPh>
    <rPh sb="6" eb="7">
      <t>シャ</t>
    </rPh>
    <phoneticPr fontId="6"/>
  </si>
  <si>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6"/>
  </si>
  <si>
    <t>その他（</t>
    <rPh sb="2" eb="3">
      <t>タ</t>
    </rPh>
    <phoneticPr fontId="4"/>
  </si>
  <si>
    <t>試　験　内　容</t>
    <rPh sb="0" eb="1">
      <t>タメシ</t>
    </rPh>
    <rPh sb="2" eb="3">
      <t>ケン</t>
    </rPh>
    <rPh sb="4" eb="5">
      <t>ナイ</t>
    </rPh>
    <rPh sb="6" eb="7">
      <t>カタチ</t>
    </rPh>
    <phoneticPr fontId="4"/>
  </si>
  <si>
    <t>無</t>
    <rPh sb="0" eb="1">
      <t>ナシ</t>
    </rPh>
    <phoneticPr fontId="4"/>
  </si>
  <si>
    <t>見積番号</t>
    <phoneticPr fontId="6"/>
  </si>
  <si>
    <t>前回受付番号</t>
    <phoneticPr fontId="6"/>
  </si>
  <si>
    <t>備　考</t>
    <rPh sb="0" eb="1">
      <t>ビ</t>
    </rPh>
    <rPh sb="2" eb="3">
      <t>コウ</t>
    </rPh>
    <phoneticPr fontId="4"/>
  </si>
  <si>
    <t>有　試験担当者名：（　</t>
    <rPh sb="0" eb="1">
      <t>ア</t>
    </rPh>
    <phoneticPr fontId="4"/>
  </si>
  <si>
    <t>その他</t>
    <rPh sb="2" eb="3">
      <t>タ</t>
    </rPh>
    <phoneticPr fontId="4"/>
  </si>
  <si>
    <t>住　所</t>
    <phoneticPr fontId="4"/>
  </si>
  <si>
    <t>フリガナ</t>
    <phoneticPr fontId="4"/>
  </si>
  <si>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6"/>
  </si>
  <si>
    <t>品質性能試験申込書</t>
    <phoneticPr fontId="4"/>
  </si>
  <si>
    <t>■コントロール値</t>
    <rPh sb="7" eb="8">
      <t>アタイ</t>
    </rPh>
    <phoneticPr fontId="4"/>
  </si>
  <si>
    <t>会社名・住所コピー</t>
    <rPh sb="0" eb="2">
      <t>カイシャ</t>
    </rPh>
    <rPh sb="2" eb="3">
      <t>メイ</t>
    </rPh>
    <rPh sb="4" eb="6">
      <t>ジュウショ</t>
    </rPh>
    <phoneticPr fontId="4"/>
  </si>
  <si>
    <t>試験体概要</t>
    <phoneticPr fontId="4"/>
  </si>
  <si>
    <t>試験体返却</t>
    <phoneticPr fontId="4"/>
  </si>
  <si>
    <t>その他</t>
    <phoneticPr fontId="4"/>
  </si>
  <si>
    <t>事前打合</t>
    <phoneticPr fontId="4"/>
  </si>
  <si>
    <t>■必須チェック</t>
    <rPh sb="1" eb="3">
      <t>ヒッス</t>
    </rPh>
    <phoneticPr fontId="4"/>
  </si>
  <si>
    <t>状態</t>
    <rPh sb="0" eb="2">
      <t>ジョウタイ</t>
    </rPh>
    <phoneticPr fontId="4"/>
  </si>
  <si>
    <t>ご依頼者</t>
    <phoneticPr fontId="4"/>
  </si>
  <si>
    <t>試験体概要</t>
    <rPh sb="3" eb="5">
      <t>ガイヨウ</t>
    </rPh>
    <phoneticPr fontId="4"/>
  </si>
  <si>
    <t>試験内容</t>
    <phoneticPr fontId="4"/>
  </si>
  <si>
    <t>報告書宛名</t>
    <phoneticPr fontId="4"/>
  </si>
  <si>
    <t>連絡担当者</t>
    <phoneticPr fontId="4"/>
  </si>
  <si>
    <t>会社名</t>
    <phoneticPr fontId="4"/>
  </si>
  <si>
    <t>郵便上3</t>
    <rPh sb="0" eb="2">
      <t>ユウビン</t>
    </rPh>
    <rPh sb="2" eb="3">
      <t>ウエ</t>
    </rPh>
    <phoneticPr fontId="4"/>
  </si>
  <si>
    <t>郵便下4</t>
    <rPh sb="0" eb="2">
      <t>ユウビン</t>
    </rPh>
    <rPh sb="2" eb="3">
      <t>シタ</t>
    </rPh>
    <phoneticPr fontId="4"/>
  </si>
  <si>
    <t>氏名</t>
    <phoneticPr fontId="4"/>
  </si>
  <si>
    <t>TEL</t>
  </si>
  <si>
    <t>E-mail</t>
    <phoneticPr fontId="4"/>
  </si>
  <si>
    <t>■任意項目の取込対象</t>
    <rPh sb="1" eb="3">
      <t>ニンイ</t>
    </rPh>
    <rPh sb="3" eb="5">
      <t>コウモク</t>
    </rPh>
    <rPh sb="6" eb="8">
      <t>トリコミ</t>
    </rPh>
    <rPh sb="8" eb="10">
      <t>タイショウ</t>
    </rPh>
    <phoneticPr fontId="4"/>
  </si>
  <si>
    <t>部署名</t>
    <phoneticPr fontId="4"/>
  </si>
  <si>
    <t>FAX</t>
    <phoneticPr fontId="4"/>
  </si>
  <si>
    <t>寸法</t>
    <phoneticPr fontId="4"/>
  </si>
  <si>
    <t>■データ取込欄</t>
    <rPh sb="4" eb="6">
      <t>トリコミ</t>
    </rPh>
    <rPh sb="6" eb="7">
      <t>ラン</t>
    </rPh>
    <phoneticPr fontId="4"/>
  </si>
  <si>
    <t>データ種別</t>
    <rPh sb="3" eb="5">
      <t>シュベツ</t>
    </rPh>
    <phoneticPr fontId="4"/>
  </si>
  <si>
    <t>ご依頼者</t>
  </si>
  <si>
    <t>S01</t>
    <phoneticPr fontId="4"/>
  </si>
  <si>
    <t>品質性能試験申込書のExcelシート入力について</t>
    <phoneticPr fontId="4"/>
  </si>
  <si>
    <t>項目名</t>
    <rPh sb="0" eb="3">
      <t>コウモクメイ</t>
    </rPh>
    <phoneticPr fontId="4"/>
  </si>
  <si>
    <t>内容</t>
    <rPh sb="0" eb="2">
      <t>ナイヨウ</t>
    </rPh>
    <phoneticPr fontId="4"/>
  </si>
  <si>
    <t>備考</t>
    <rPh sb="0" eb="2">
      <t>ビコウ</t>
    </rPh>
    <phoneticPr fontId="4"/>
  </si>
  <si>
    <t>受付番号</t>
    <rPh sb="0" eb="4">
      <t>ウケツケバンゴウ</t>
    </rPh>
    <phoneticPr fontId="4"/>
  </si>
  <si>
    <t>入力不要です</t>
    <rPh sb="0" eb="2">
      <t>ニュウリョク</t>
    </rPh>
    <rPh sb="2" eb="4">
      <t>フヨウ</t>
    </rPh>
    <phoneticPr fontId="4"/>
  </si>
  <si>
    <t>受付日</t>
    <rPh sb="0" eb="3">
      <t>ウケツケビ</t>
    </rPh>
    <phoneticPr fontId="4"/>
  </si>
  <si>
    <t>ご依頼者</t>
    <rPh sb="1" eb="4">
      <t>イライシャ</t>
    </rPh>
    <phoneticPr fontId="4"/>
  </si>
  <si>
    <t>報告書宛名</t>
    <rPh sb="0" eb="3">
      <t>ホウコクショ</t>
    </rPh>
    <rPh sb="3" eb="5">
      <t>アテナ</t>
    </rPh>
    <phoneticPr fontId="4"/>
  </si>
  <si>
    <t>会社名</t>
    <rPh sb="0" eb="2">
      <t>カイシャ</t>
    </rPh>
    <rPh sb="2" eb="3">
      <t>メイ</t>
    </rPh>
    <phoneticPr fontId="4"/>
  </si>
  <si>
    <t>住所</t>
    <rPh sb="0" eb="2">
      <t>ジュウショ</t>
    </rPh>
    <phoneticPr fontId="4"/>
  </si>
  <si>
    <t>郵便番号を数字で、上3桁・下4桁入力してください</t>
    <rPh sb="0" eb="4">
      <t>ユウビンバンゴウ</t>
    </rPh>
    <rPh sb="9" eb="10">
      <t>カミ</t>
    </rPh>
    <rPh sb="11" eb="12">
      <t>ケタ</t>
    </rPh>
    <rPh sb="13" eb="14">
      <t>シタ</t>
    </rPh>
    <rPh sb="16" eb="18">
      <t>ニュウリョク</t>
    </rPh>
    <phoneticPr fontId="4"/>
  </si>
  <si>
    <t>例）上3桁：123　下4桁：4567</t>
    <rPh sb="0" eb="1">
      <t>レイ</t>
    </rPh>
    <rPh sb="2" eb="3">
      <t>カミ</t>
    </rPh>
    <rPh sb="4" eb="5">
      <t>ケタ</t>
    </rPh>
    <rPh sb="10" eb="11">
      <t>シタ</t>
    </rPh>
    <phoneticPr fontId="4"/>
  </si>
  <si>
    <t>住所を入力してください</t>
    <rPh sb="0" eb="2">
      <t>ジュウショ</t>
    </rPh>
    <rPh sb="3" eb="5">
      <t>ニュウリョク</t>
    </rPh>
    <phoneticPr fontId="4"/>
  </si>
  <si>
    <t>宛名チェック</t>
    <rPh sb="0" eb="2">
      <t>アテナ</t>
    </rPh>
    <phoneticPr fontId="4"/>
  </si>
  <si>
    <t>連絡担当者の会社名・住所が、報告書宛名と同じ場合はチェックしてください</t>
    <rPh sb="0" eb="2">
      <t>レンラク</t>
    </rPh>
    <rPh sb="2" eb="5">
      <t>タントウシャ</t>
    </rPh>
    <rPh sb="6" eb="9">
      <t>カイシャメイ</t>
    </rPh>
    <rPh sb="10" eb="12">
      <t>ジュウショ</t>
    </rPh>
    <rPh sb="14" eb="17">
      <t>ホウコクショ</t>
    </rPh>
    <rPh sb="17" eb="19">
      <t>アテナ</t>
    </rPh>
    <rPh sb="20" eb="21">
      <t>オナ</t>
    </rPh>
    <rPh sb="22" eb="24">
      <t>バアイ</t>
    </rPh>
    <phoneticPr fontId="4"/>
  </si>
  <si>
    <t>チェック時、報告書宛名の会社名・住所の値を連絡担当者の会社名・住所に値を自動反映します</t>
    <rPh sb="4" eb="5">
      <t>ジ</t>
    </rPh>
    <rPh sb="6" eb="9">
      <t>ホウコクショ</t>
    </rPh>
    <rPh sb="9" eb="11">
      <t>アテナ</t>
    </rPh>
    <rPh sb="12" eb="15">
      <t>カイシャメイ</t>
    </rPh>
    <rPh sb="16" eb="18">
      <t>ジュウショ</t>
    </rPh>
    <rPh sb="19" eb="20">
      <t>アタイ</t>
    </rPh>
    <rPh sb="21" eb="26">
      <t>レンラクタントウシャ</t>
    </rPh>
    <rPh sb="27" eb="30">
      <t>カイシャメイ</t>
    </rPh>
    <rPh sb="31" eb="33">
      <t>ジュウショ</t>
    </rPh>
    <rPh sb="34" eb="35">
      <t>アタイ</t>
    </rPh>
    <rPh sb="36" eb="40">
      <t>ジドウハンエイ</t>
    </rPh>
    <phoneticPr fontId="4"/>
  </si>
  <si>
    <t>連絡担当者</t>
    <rPh sb="0" eb="2">
      <t>レンラク</t>
    </rPh>
    <rPh sb="2" eb="5">
      <t>タントウシャ</t>
    </rPh>
    <phoneticPr fontId="4"/>
  </si>
  <si>
    <t>部署名</t>
    <rPh sb="0" eb="3">
      <t>ブショメイ</t>
    </rPh>
    <phoneticPr fontId="4"/>
  </si>
  <si>
    <t>TEL</t>
    <phoneticPr fontId="4"/>
  </si>
  <si>
    <t>e-mail</t>
    <phoneticPr fontId="4"/>
  </si>
  <si>
    <t>試験体概要</t>
    <rPh sb="0" eb="2">
      <t>シケン</t>
    </rPh>
    <rPh sb="2" eb="3">
      <t>カラダ</t>
    </rPh>
    <rPh sb="3" eb="5">
      <t>ガイヨウ</t>
    </rPh>
    <phoneticPr fontId="4"/>
  </si>
  <si>
    <t>試験の目的</t>
    <rPh sb="0" eb="2">
      <t>シケン</t>
    </rPh>
    <rPh sb="3" eb="5">
      <t>モクテキ</t>
    </rPh>
    <phoneticPr fontId="4"/>
  </si>
  <si>
    <t>寸法</t>
    <rPh sb="0" eb="2">
      <t>スンポウ</t>
    </rPh>
    <phoneticPr fontId="4"/>
  </si>
  <si>
    <t>数量</t>
    <rPh sb="0" eb="2">
      <t>スウリョウ</t>
    </rPh>
    <phoneticPr fontId="4"/>
  </si>
  <si>
    <t>試験体搬入予定日</t>
    <phoneticPr fontId="4"/>
  </si>
  <si>
    <t>例）5/1</t>
    <rPh sb="0" eb="1">
      <t>レイ</t>
    </rPh>
    <phoneticPr fontId="4"/>
  </si>
  <si>
    <t>日付入力以外の場合、エラー表示します</t>
    <rPh sb="0" eb="2">
      <t>ヒヅケ</t>
    </rPh>
    <rPh sb="2" eb="4">
      <t>ニュウリョク</t>
    </rPh>
    <rPh sb="4" eb="6">
      <t>イガイ</t>
    </rPh>
    <rPh sb="7" eb="9">
      <t>バアイ</t>
    </rPh>
    <rPh sb="13" eb="15">
      <t>ヒョウジ</t>
    </rPh>
    <phoneticPr fontId="4"/>
  </si>
  <si>
    <t>試験体返却</t>
  </si>
  <si>
    <t>「要」か「不要※」を選択してください</t>
    <rPh sb="10" eb="12">
      <t>センタク</t>
    </rPh>
    <phoneticPr fontId="4"/>
  </si>
  <si>
    <t>試験内容</t>
    <rPh sb="0" eb="2">
      <t>シケン</t>
    </rPh>
    <rPh sb="2" eb="4">
      <t>ナイヨウ</t>
    </rPh>
    <phoneticPr fontId="4"/>
  </si>
  <si>
    <t>事前打合</t>
  </si>
  <si>
    <t>「有」か「無」を選択してください</t>
    <rPh sb="8" eb="10">
      <t>センタク</t>
    </rPh>
    <phoneticPr fontId="4"/>
  </si>
  <si>
    <t>見積番号</t>
    <phoneticPr fontId="4"/>
  </si>
  <si>
    <t>前回受付番号</t>
    <phoneticPr fontId="4"/>
  </si>
  <si>
    <t>採取日</t>
    <phoneticPr fontId="4"/>
  </si>
  <si>
    <t>状態(試験内容)</t>
    <rPh sb="0" eb="2">
      <t>ジョウタイ</t>
    </rPh>
    <phoneticPr fontId="4"/>
  </si>
  <si>
    <t>「 JNLA試験」か「品質・性能確認」を選択してください</t>
    <rPh sb="20" eb="22">
      <t>センタク</t>
    </rPh>
    <phoneticPr fontId="4"/>
  </si>
  <si>
    <t>名称・種類</t>
    <rPh sb="0" eb="2">
      <t>メイショウ</t>
    </rPh>
    <rPh sb="3" eb="5">
      <t>シュルイ</t>
    </rPh>
    <phoneticPr fontId="4"/>
  </si>
  <si>
    <t>原石名称</t>
    <rPh sb="0" eb="2">
      <t>ゲンセキ</t>
    </rPh>
    <rPh sb="2" eb="4">
      <t>メイショウ</t>
    </rPh>
    <phoneticPr fontId="4"/>
  </si>
  <si>
    <t>産地・地番</t>
    <rPh sb="0" eb="2">
      <t>サンチ</t>
    </rPh>
    <rPh sb="3" eb="5">
      <t>チバン</t>
    </rPh>
    <phoneticPr fontId="4"/>
  </si>
  <si>
    <t>採取場所</t>
    <rPh sb="0" eb="2">
      <t>サイシュ</t>
    </rPh>
    <rPh sb="2" eb="4">
      <t>バショ</t>
    </rPh>
    <phoneticPr fontId="4"/>
  </si>
  <si>
    <t>複数選択可能です</t>
    <phoneticPr fontId="4"/>
  </si>
  <si>
    <r>
      <t>・</t>
    </r>
    <r>
      <rPr>
        <b/>
        <sz val="11"/>
        <color theme="1"/>
        <rFont val="ＭＳ Ｐゴシック"/>
        <family val="3"/>
        <charset val="128"/>
      </rPr>
      <t>「その他」</t>
    </r>
    <r>
      <rPr>
        <sz val="11"/>
        <color theme="1"/>
        <rFont val="ＭＳ Ｐゴシック"/>
        <family val="3"/>
        <charset val="128"/>
      </rPr>
      <t>を選択した場合は、入力用セル（J55）の色が反転します</t>
    </r>
    <rPh sb="4" eb="5">
      <t>タ</t>
    </rPh>
    <rPh sb="7" eb="9">
      <t>センタク</t>
    </rPh>
    <rPh sb="11" eb="13">
      <t>バアイ</t>
    </rPh>
    <phoneticPr fontId="4"/>
  </si>
  <si>
    <r>
      <t>・</t>
    </r>
    <r>
      <rPr>
        <b/>
        <sz val="11"/>
        <color theme="1"/>
        <rFont val="ＭＳ Ｐゴシック"/>
        <family val="3"/>
        <charset val="128"/>
      </rPr>
      <t>「有」</t>
    </r>
    <r>
      <rPr>
        <sz val="11"/>
        <color theme="1"/>
        <rFont val="ＭＳ Ｐゴシック"/>
        <family val="3"/>
        <charset val="128"/>
      </rPr>
      <t>を選択した場合は、入力用セル（U59）の色が反転します</t>
    </r>
    <rPh sb="2" eb="3">
      <t>アリ</t>
    </rPh>
    <rPh sb="5" eb="7">
      <t>センタク</t>
    </rPh>
    <rPh sb="9" eb="11">
      <t>バアイ</t>
    </rPh>
    <phoneticPr fontId="4"/>
  </si>
  <si>
    <t/>
  </si>
  <si>
    <t>上記､連絡担当者様以外で請求書宛名・請求書、報告書送付先等､ご希望があればご記入願います</t>
    <phoneticPr fontId="4"/>
  </si>
  <si>
    <t>会社名のフリガナを半角カナで入力してください</t>
    <rPh sb="0" eb="3">
      <t>カイシャメイ</t>
    </rPh>
    <rPh sb="9" eb="11">
      <t>ハンカク</t>
    </rPh>
    <rPh sb="14" eb="16">
      <t>ニュウリョク</t>
    </rPh>
    <phoneticPr fontId="4"/>
  </si>
  <si>
    <t>会社名を全角文字で入力してください</t>
    <rPh sb="0" eb="3">
      <t>カイシャメイ</t>
    </rPh>
    <rPh sb="4" eb="8">
      <t>ゼンカクモジ</t>
    </rPh>
    <rPh sb="9" eb="11">
      <t>ニュウリョク</t>
    </rPh>
    <phoneticPr fontId="4"/>
  </si>
  <si>
    <t>数字以外の場合、エラー表示します</t>
    <rPh sb="0" eb="2">
      <t>スウジ</t>
    </rPh>
    <rPh sb="2" eb="4">
      <t>イガイ</t>
    </rPh>
    <rPh sb="5" eb="7">
      <t>バアイ</t>
    </rPh>
    <rPh sb="11" eb="13">
      <t>ヒョウジ</t>
    </rPh>
    <phoneticPr fontId="4"/>
  </si>
  <si>
    <t>部署名を全角文字で入力してください</t>
    <rPh sb="0" eb="3">
      <t>ブショメイ</t>
    </rPh>
    <rPh sb="9" eb="11">
      <t>ニュウリョク</t>
    </rPh>
    <phoneticPr fontId="4"/>
  </si>
  <si>
    <t>半角英数字以外の場合、エラー表示します</t>
    <rPh sb="0" eb="2">
      <t>ハンカク</t>
    </rPh>
    <rPh sb="2" eb="5">
      <t>エイスウジ</t>
    </rPh>
    <rPh sb="5" eb="7">
      <t>イガイ</t>
    </rPh>
    <rPh sb="8" eb="10">
      <t>バアイ</t>
    </rPh>
    <rPh sb="14" eb="16">
      <t>ヒョウジ</t>
    </rPh>
    <phoneticPr fontId="4"/>
  </si>
  <si>
    <t>メールアドレスを半角英数字で入力してください</t>
    <rPh sb="14" eb="16">
      <t>ニュウリョク</t>
    </rPh>
    <phoneticPr fontId="4"/>
  </si>
  <si>
    <t>寸法を全角文字で入力してください</t>
    <rPh sb="8" eb="10">
      <t>ニュウリョク</t>
    </rPh>
    <phoneticPr fontId="4"/>
  </si>
  <si>
    <t>数量を数字で入力してください</t>
    <rPh sb="6" eb="8">
      <t>ニュウリョク</t>
    </rPh>
    <phoneticPr fontId="4"/>
  </si>
  <si>
    <t>名称・種類を全角文字で入力してください</t>
    <rPh sb="0" eb="2">
      <t>メイショウ</t>
    </rPh>
    <rPh sb="3" eb="5">
      <t>シュルイ</t>
    </rPh>
    <rPh sb="11" eb="13">
      <t>ニュウリョク</t>
    </rPh>
    <phoneticPr fontId="4"/>
  </si>
  <si>
    <t>原石名称を全角文字で入力してください</t>
    <rPh sb="10" eb="12">
      <t>ニュウリョク</t>
    </rPh>
    <phoneticPr fontId="4"/>
  </si>
  <si>
    <t>産地・地番を全角文字で入力してください</t>
    <rPh sb="0" eb="2">
      <t>サンチ</t>
    </rPh>
    <rPh sb="3" eb="5">
      <t>チバン</t>
    </rPh>
    <rPh sb="11" eb="13">
      <t>ニュウリョク</t>
    </rPh>
    <phoneticPr fontId="4"/>
  </si>
  <si>
    <t>採取場所を全角文字で入力してください</t>
    <rPh sb="10" eb="12">
      <t>ニュウリョク</t>
    </rPh>
    <phoneticPr fontId="4"/>
  </si>
  <si>
    <t>採取日を半角英数字の日付形式で入力してください</t>
    <rPh sb="10" eb="12">
      <t>ヒヅケ</t>
    </rPh>
    <rPh sb="12" eb="14">
      <t>ケイシキ</t>
    </rPh>
    <rPh sb="15" eb="17">
      <t>ニュウリョク</t>
    </rPh>
    <phoneticPr fontId="4"/>
  </si>
  <si>
    <t>試験体搬入予定日を半角英数字の日付形式で入力してください</t>
    <rPh sb="20" eb="22">
      <t>ニュウリョク</t>
    </rPh>
    <phoneticPr fontId="4"/>
  </si>
  <si>
    <t>前回受付番号を半角英数字で入力してください</t>
    <rPh sb="13" eb="15">
      <t>ニュウリョク</t>
    </rPh>
    <phoneticPr fontId="4"/>
  </si>
  <si>
    <t>見積番号を半角英数字で入力してください</t>
    <rPh sb="11" eb="13">
      <t>ニュウリョク</t>
    </rPh>
    <phoneticPr fontId="4"/>
  </si>
  <si>
    <t>備考を全角文字で入力してください</t>
    <rPh sb="8" eb="10">
      <t>ニュウリョク</t>
    </rPh>
    <phoneticPr fontId="4"/>
  </si>
  <si>
    <t>部数を数字3桁以内で入力してください</t>
    <phoneticPr fontId="4"/>
  </si>
  <si>
    <t>数字以外（3桁以上）の場合、エラー表示します</t>
    <rPh sb="0" eb="2">
      <t>スウジ</t>
    </rPh>
    <rPh sb="2" eb="4">
      <t>イガイ</t>
    </rPh>
    <rPh sb="6" eb="7">
      <t>ケタ</t>
    </rPh>
    <rPh sb="7" eb="9">
      <t>イジョウ</t>
    </rPh>
    <rPh sb="11" eb="13">
      <t>バアイ</t>
    </rPh>
    <rPh sb="17" eb="19">
      <t>ヒョウジ</t>
    </rPh>
    <phoneticPr fontId="4"/>
  </si>
  <si>
    <t>＜注意点＞
連絡担当者の「会社名」、「住所」はチェックをされた場合に表示される関数が初期値として入っています。
そのため、セル内で値を上書きしてしまいますと、関数が消えてしまい、チェックをしてもコピーされなくなってしまうので、気を付けてください。
もし上書きし、関数が消えた場合は、再度ホームページよりダウンロードしてください。</t>
    <rPh sb="126" eb="128">
      <t>ウワガ</t>
    </rPh>
    <rPh sb="131" eb="133">
      <t>カンスウ</t>
    </rPh>
    <rPh sb="134" eb="135">
      <t>キ</t>
    </rPh>
    <rPh sb="137" eb="139">
      <t>バアイ</t>
    </rPh>
    <rPh sb="141" eb="143">
      <t>サイド</t>
    </rPh>
    <phoneticPr fontId="4"/>
  </si>
  <si>
    <t>JNLA報告書</t>
    <phoneticPr fontId="4"/>
  </si>
  <si>
    <t>電話番号をハイフンを含む半角数字で入力してください</t>
    <rPh sb="0" eb="4">
      <t>デンワバンゴウ</t>
    </rPh>
    <rPh sb="10" eb="11">
      <t>フク</t>
    </rPh>
    <rPh sb="12" eb="14">
      <t>ハンカク</t>
    </rPh>
    <rPh sb="14" eb="16">
      <t>スウジ</t>
    </rPh>
    <rPh sb="17" eb="19">
      <t>ニュウリョク</t>
    </rPh>
    <phoneticPr fontId="4"/>
  </si>
  <si>
    <t>例）12-345-6789</t>
    <rPh sb="0" eb="1">
      <t>レイ</t>
    </rPh>
    <phoneticPr fontId="4"/>
  </si>
  <si>
    <t>FAX番号をハイフンを含む半角数字で入力してください</t>
    <rPh sb="3" eb="5">
      <t>バンゴウ</t>
    </rPh>
    <phoneticPr fontId="4"/>
  </si>
  <si>
    <t>TEL</t>
    <phoneticPr fontId="6"/>
  </si>
  <si>
    <t>FAX</t>
    <phoneticPr fontId="6"/>
  </si>
  <si>
    <t>E-mail</t>
    <phoneticPr fontId="6"/>
  </si>
  <si>
    <t xml:space="preserve"> 会社名・住所が、報告書宛名と同じ場合はチェックしてください。</t>
    <phoneticPr fontId="4"/>
  </si>
  <si>
    <t>受　付
番　号</t>
    <phoneticPr fontId="4"/>
  </si>
  <si>
    <t>第</t>
    <phoneticPr fontId="4"/>
  </si>
  <si>
    <t>その他</t>
    <rPh sb="2" eb="3">
      <t>タ</t>
    </rPh>
    <phoneticPr fontId="4"/>
  </si>
  <si>
    <t>5. 申込書は必要事項をご入力後メールでお申し込み下さい。gkanri@jtccm.or.jp</t>
    <phoneticPr fontId="4"/>
  </si>
  <si>
    <t>（コンクリートコアの品質試験用）</t>
    <phoneticPr fontId="4"/>
  </si>
  <si>
    <t>件名</t>
    <rPh sb="0" eb="2">
      <t>ケンメイ</t>
    </rPh>
    <phoneticPr fontId="6"/>
  </si>
  <si>
    <t>寸法</t>
    <rPh sb="0" eb="2">
      <t>スンポウ</t>
    </rPh>
    <phoneticPr fontId="6"/>
  </si>
  <si>
    <t>搬入予定日</t>
    <rPh sb="0" eb="2">
      <t>ハンニュウ</t>
    </rPh>
    <rPh sb="2" eb="5">
      <t>ヨテイビ</t>
    </rPh>
    <phoneticPr fontId="6"/>
  </si>
  <si>
    <t>要</t>
    <phoneticPr fontId="4"/>
  </si>
  <si>
    <t>圧縮強度（JIS A 1107）</t>
    <phoneticPr fontId="4"/>
  </si>
  <si>
    <t>中性化深さ（JIS A 1152）</t>
    <phoneticPr fontId="4"/>
  </si>
  <si>
    <t>見掛け密度</t>
    <phoneticPr fontId="4"/>
  </si>
  <si>
    <t>静弾性係数（JIS A 1149）</t>
    <phoneticPr fontId="4"/>
  </si>
  <si>
    <t>塩化物イオン（JIS A 1154，JCI-SC4）</t>
    <phoneticPr fontId="4"/>
  </si>
  <si>
    <t>試験項目</t>
    <rPh sb="0" eb="2">
      <t>シケン</t>
    </rPh>
    <rPh sb="2" eb="4">
      <t>コウモク</t>
    </rPh>
    <phoneticPr fontId="4"/>
  </si>
  <si>
    <t>体</t>
    <rPh sb="0" eb="1">
      <t>タイ</t>
    </rPh>
    <phoneticPr fontId="4"/>
  </si>
  <si>
    <t>㎜ピッチ×</t>
    <phoneticPr fontId="4"/>
  </si>
  <si>
    <t>スライス）</t>
    <phoneticPr fontId="4"/>
  </si>
  <si>
    <t>浸透塩化物イオンの測定（</t>
    <phoneticPr fontId="4"/>
  </si>
  <si>
    <t>配合推定（セメント協会法）</t>
    <phoneticPr fontId="4"/>
  </si>
  <si>
    <t>報告書 要・不要：</t>
    <rPh sb="0" eb="3">
      <t>ホウコクショ</t>
    </rPh>
    <rPh sb="4" eb="5">
      <t>ヨウ</t>
    </rPh>
    <rPh sb="6" eb="8">
      <t>フヨウ</t>
    </rPh>
    <phoneticPr fontId="6"/>
  </si>
  <si>
    <t>不要</t>
    <rPh sb="0" eb="2">
      <t>フヨウ</t>
    </rPh>
    <phoneticPr fontId="4"/>
  </si>
  <si>
    <t>事前打合:</t>
    <phoneticPr fontId="6"/>
  </si>
  <si>
    <t>試験体概要</t>
    <rPh sb="0" eb="1">
      <t>タメシ</t>
    </rPh>
    <rPh sb="1" eb="2">
      <t>ゲン</t>
    </rPh>
    <rPh sb="2" eb="3">
      <t>カラダ</t>
    </rPh>
    <rPh sb="3" eb="4">
      <t>オオムネ</t>
    </rPh>
    <rPh sb="4" eb="5">
      <t>ヨウ</t>
    </rPh>
    <phoneticPr fontId="6"/>
  </si>
  <si>
    <t>浸透塩化物イオンの測定</t>
    <phoneticPr fontId="4"/>
  </si>
  <si>
    <t>報告書要不要</t>
    <rPh sb="0" eb="3">
      <t>ホウコクショ</t>
    </rPh>
    <rPh sb="3" eb="6">
      <t>ヨウフヨウ</t>
    </rPh>
    <phoneticPr fontId="4"/>
  </si>
  <si>
    <t>件名</t>
    <rPh sb="0" eb="2">
      <t>ケンメイ</t>
    </rPh>
    <phoneticPr fontId="4"/>
  </si>
  <si>
    <t>搬入予定日</t>
    <rPh sb="0" eb="2">
      <t>ハンニュウ</t>
    </rPh>
    <rPh sb="2" eb="5">
      <t>ヨテイビ</t>
    </rPh>
    <phoneticPr fontId="4"/>
  </si>
  <si>
    <t>試験体返却</t>
    <rPh sb="0" eb="3">
      <t>シケンタイ</t>
    </rPh>
    <rPh sb="3" eb="5">
      <t>ヘンキャク</t>
    </rPh>
    <phoneticPr fontId="4"/>
  </si>
  <si>
    <t>報告書</t>
    <phoneticPr fontId="4"/>
  </si>
  <si>
    <t>試験内容(数量)</t>
    <rPh sb="5" eb="7">
      <t>スウリョウ</t>
    </rPh>
    <phoneticPr fontId="4"/>
  </si>
  <si>
    <t>試験内容(項目)</t>
    <rPh sb="5" eb="7">
      <t>コウモク</t>
    </rPh>
    <phoneticPr fontId="4"/>
  </si>
  <si>
    <t>状態(項目)</t>
    <rPh sb="0" eb="2">
      <t>ジョウタイ</t>
    </rPh>
    <rPh sb="3" eb="5">
      <t>コウモク</t>
    </rPh>
    <phoneticPr fontId="4"/>
  </si>
  <si>
    <t>状態(報告書)</t>
    <rPh sb="0" eb="2">
      <t>ジョウタイ</t>
    </rPh>
    <rPh sb="3" eb="6">
      <t>ホウコクショ</t>
    </rPh>
    <phoneticPr fontId="4"/>
  </si>
  <si>
    <t>株式会社　建材試験</t>
    <rPh sb="0" eb="4">
      <t>カブシキ</t>
    </rPh>
    <rPh sb="5" eb="7">
      <t>ケンザイ</t>
    </rPh>
    <rPh sb="7" eb="9">
      <t>シケン</t>
    </rPh>
    <phoneticPr fontId="4"/>
  </si>
  <si>
    <t>ｹﾝｻﾞｲｼｹﾝ</t>
    <phoneticPr fontId="4"/>
  </si>
  <si>
    <t>999</t>
    <phoneticPr fontId="4"/>
  </si>
  <si>
    <t>9999</t>
    <phoneticPr fontId="4"/>
  </si>
  <si>
    <t>埼玉県草加市稲荷○-○-○</t>
    <rPh sb="0" eb="3">
      <t>サイタマケン</t>
    </rPh>
    <rPh sb="3" eb="6">
      <t>ソウカシ</t>
    </rPh>
    <rPh sb="6" eb="8">
      <t>イナリ</t>
    </rPh>
    <phoneticPr fontId="4"/>
  </si>
  <si>
    <t>商品開発部開発課</t>
    <phoneticPr fontId="4"/>
  </si>
  <si>
    <t>建材太郎</t>
    <rPh sb="0" eb="2">
      <t>ケンザイ</t>
    </rPh>
    <rPh sb="2" eb="4">
      <t>タロウ</t>
    </rPh>
    <phoneticPr fontId="4"/>
  </si>
  <si>
    <t>048-000-0000</t>
    <phoneticPr fontId="4"/>
  </si>
  <si>
    <t>048-111-1111</t>
    <phoneticPr fontId="4"/>
  </si>
  <si>
    <t>kenzai@jtccm.or.jp</t>
    <phoneticPr fontId="4"/>
  </si>
  <si>
    <t>300mmｘ300mm</t>
    <phoneticPr fontId="4"/>
  </si>
  <si>
    <t>タナカ</t>
    <phoneticPr fontId="4"/>
  </si>
  <si>
    <t>〇〇○現場（〇〇工事）</t>
    <rPh sb="3" eb="5">
      <t>ゲンバ</t>
    </rPh>
    <rPh sb="8" eb="10">
      <t>コウジ</t>
    </rPh>
    <phoneticPr fontId="4"/>
  </si>
  <si>
    <t xml:space="preserve"> 会社名･住所が､報告書宛名と同じ場合はチェックしてください。異なる場合はご記入願います。</t>
    <rPh sb="31" eb="32">
      <t>コト</t>
    </rPh>
    <rPh sb="34" eb="36">
      <t>バアイ</t>
    </rPh>
    <rPh sb="38" eb="40">
      <t>キニュウ</t>
    </rPh>
    <rPh sb="40" eb="41">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</si>
</sst>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F800]dddd\,\ mmmm\ dd\,\ yyyy"/>
    <numFmt numFmtId="178" formatCode="yyyy&quot;年&quot;m&quot;月&quot;d&quot;日&quot;;@"/>
    <numFmt numFmtId="179" formatCode="0_ "/>
  </numFmts>
  <fonts count="42">
    <font>
      <sz val="8"/>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8"/>
      <name val="ＭＳ 明朝"/>
      <family val="1"/>
      <charset val="128"/>
    </font>
    <font>
      <sz val="11"/>
      <name val="ＭＳ 明朝"/>
      <family val="1"/>
      <charset val="128"/>
    </font>
    <font>
      <sz val="11"/>
      <color theme="1"/>
      <name val="ＭＳ 明朝"/>
      <family val="1"/>
      <charset val="128"/>
    </font>
    <font>
      <i/>
      <sz val="9"/>
      <name val="ＭＳ 明朝"/>
      <family val="1"/>
      <charset val="128"/>
    </font>
    <font>
      <i/>
      <sz val="18"/>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sz val="11"/>
      <color theme="1"/>
      <name val="ＭＳ ゴシック"/>
      <family val="3"/>
      <charset val="128"/>
    </font>
    <font>
      <b/>
      <u/>
      <sz val="16"/>
      <color theme="1"/>
      <name val="ＭＳ Ｐゴシック"/>
      <family val="3"/>
      <charset val="128"/>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1"/>
      <name val="ＭＳ ゴシック"/>
      <family val="3"/>
      <charset val="128"/>
    </font>
    <font>
      <sz val="12"/>
      <name val="ＭＳ ゴシック"/>
      <family val="3"/>
      <charset val="128"/>
    </font>
    <font>
      <b/>
      <sz val="11"/>
      <color rgb="FFFF0000"/>
      <name val="ＭＳ Ｐゴシック"/>
      <family val="3"/>
      <charset val="128"/>
    </font>
    <font>
      <b/>
      <sz val="9"/>
      <color indexed="81"/>
      <name val="MS P ゴシック"/>
      <family val="3"/>
      <charset val="128"/>
    </font>
    <font>
      <b/>
      <sz val="10"/>
      <color rgb="FFFF0000"/>
      <name val="ＭＳ 明朝"/>
      <family val="1"/>
      <charset val="128"/>
    </font>
    <font>
      <u/>
      <sz val="8"/>
      <color theme="10"/>
      <name val="游ゴシック"/>
      <family val="2"/>
      <charset val="128"/>
      <scheme val="minor"/>
    </font>
    <font>
      <b/>
      <sz val="12"/>
      <color indexed="81"/>
      <name val="MS P ゴシック"/>
      <family val="3"/>
      <charset val="128"/>
    </font>
    <font>
      <sz val="10"/>
      <color rgb="FFFF0000"/>
      <name val="ＭＳ 明朝"/>
      <family val="1"/>
      <charset val="128"/>
    </font>
    <font>
      <b/>
      <sz val="11"/>
      <color rgb="FFFF0000"/>
      <name val="ＭＳ 明朝"/>
      <family val="1"/>
      <charset val="128"/>
    </font>
    <font>
      <b/>
      <sz val="8"/>
      <color indexed="81"/>
      <name val="MS P ゴシック"/>
      <family val="3"/>
      <charset val="128"/>
    </font>
  </fonts>
  <fills count="8">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0" tint="-0.14999847407452621"/>
        <bgColor indexed="64"/>
      </patternFill>
    </fill>
    <fill>
      <patternFill patternType="solid">
        <fgColor theme="0"/>
        <bgColor indexed="64"/>
      </patternFill>
    </fill>
  </fills>
  <borders count="67">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right style="medium">
        <color indexed="64"/>
      </right>
      <top style="thin">
        <color indexed="64"/>
      </top>
      <bottom/>
      <diagonal/>
    </border>
    <border>
      <left/>
      <right style="medium">
        <color auto="1"/>
      </right>
      <top/>
      <bottom style="thin">
        <color indexed="64"/>
      </bottom>
      <diagonal/>
    </border>
    <border>
      <left/>
      <right style="hair">
        <color indexed="64"/>
      </right>
      <top/>
      <bottom style="thin">
        <color indexed="64"/>
      </bottom>
      <diagonal/>
    </border>
    <border>
      <left style="medium">
        <color auto="1"/>
      </left>
      <right/>
      <top/>
      <bottom style="thin">
        <color auto="1"/>
      </bottom>
      <diagonal/>
    </border>
    <border>
      <left style="medium">
        <color auto="1"/>
      </left>
      <right/>
      <top style="thin">
        <color auto="1"/>
      </top>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style="hair">
        <color auto="1"/>
      </right>
      <top style="medium">
        <color auto="1"/>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auto="1"/>
      </bottom>
      <diagonal/>
    </border>
    <border>
      <left/>
      <right style="hair">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style="hair">
        <color auto="1"/>
      </right>
      <top style="thin">
        <color indexed="64"/>
      </top>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hair">
        <color auto="1"/>
      </left>
      <right/>
      <top style="medium">
        <color auto="1"/>
      </top>
      <bottom/>
      <diagonal/>
    </border>
    <border>
      <left/>
      <right/>
      <top style="hair">
        <color indexed="64"/>
      </top>
      <bottom style="thin">
        <color indexed="64"/>
      </bottom>
      <diagonal/>
    </border>
  </borders>
  <cellStyleXfs count="8">
    <xf numFmtId="0" fontId="0" fillId="0" borderId="0">
      <alignment vertical="center"/>
    </xf>
    <xf numFmtId="0" fontId="3" fillId="0" borderId="0">
      <alignment vertical="center"/>
    </xf>
    <xf numFmtId="0" fontId="7"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37" fillId="0" borderId="0" applyNumberFormat="0" applyFill="0" applyBorder="0" applyAlignment="0" applyProtection="0">
      <alignment vertical="center"/>
    </xf>
  </cellStyleXfs>
  <cellXfs count="501">
    <xf numFmtId="0" fontId="0" fillId="0" borderId="0" xfId="0">
      <alignment vertical="center"/>
    </xf>
    <xf numFmtId="0" fontId="3" fillId="0" borderId="0" xfId="1">
      <alignment vertical="center"/>
    </xf>
    <xf numFmtId="0" fontId="3" fillId="2" borderId="0" xfId="1" applyFill="1">
      <alignment vertical="center"/>
    </xf>
    <xf numFmtId="0" fontId="18" fillId="0" borderId="0" xfId="1" applyFont="1">
      <alignment vertical="center"/>
    </xf>
    <xf numFmtId="0" fontId="10" fillId="0" borderId="6" xfId="1" applyFont="1" applyBorder="1" applyAlignment="1"/>
    <xf numFmtId="0" fontId="18" fillId="0" borderId="6" xfId="1" applyFont="1" applyBorder="1">
      <alignment vertical="center"/>
    </xf>
    <xf numFmtId="0" fontId="12" fillId="0" borderId="19" xfId="3" applyFont="1" applyBorder="1" applyAlignment="1">
      <alignment vertical="center" textRotation="255" shrinkToFit="1"/>
    </xf>
    <xf numFmtId="0" fontId="3" fillId="0" borderId="19" xfId="1" applyBorder="1">
      <alignment vertical="center"/>
    </xf>
    <xf numFmtId="176" fontId="3" fillId="0" borderId="19" xfId="1" applyNumberFormat="1" applyBorder="1" applyAlignment="1"/>
    <xf numFmtId="176" fontId="8" fillId="0" borderId="19" xfId="1" applyNumberFormat="1" applyFont="1" applyBorder="1" applyAlignment="1"/>
    <xf numFmtId="176" fontId="3" fillId="0" borderId="19" xfId="1" applyNumberFormat="1" applyBorder="1">
      <alignment vertical="center"/>
    </xf>
    <xf numFmtId="0" fontId="19" fillId="0" borderId="19" xfId="3" applyFont="1" applyBorder="1">
      <alignment vertical="center"/>
    </xf>
    <xf numFmtId="0" fontId="15" fillId="0" borderId="19" xfId="3" applyFont="1" applyBorder="1">
      <alignment vertical="center"/>
    </xf>
    <xf numFmtId="0" fontId="5" fillId="0" borderId="0" xfId="1" applyFont="1" applyAlignment="1">
      <alignment horizontal="left" vertical="top"/>
    </xf>
    <xf numFmtId="0" fontId="14" fillId="0" borderId="0" xfId="3" applyFont="1" applyAlignment="1">
      <alignment horizontal="right"/>
    </xf>
    <xf numFmtId="0" fontId="8" fillId="0" borderId="0" xfId="1" applyFont="1" applyAlignment="1">
      <alignment horizontal="left" vertical="center"/>
    </xf>
    <xf numFmtId="0" fontId="15" fillId="0" borderId="0" xfId="3" applyFont="1" applyAlignment="1">
      <alignment horizontal="left" vertical="center"/>
    </xf>
    <xf numFmtId="0" fontId="5" fillId="0" borderId="0" xfId="1" applyFont="1" applyAlignment="1">
      <alignment horizontal="right" vertical="center"/>
    </xf>
    <xf numFmtId="0" fontId="19" fillId="0" borderId="0" xfId="3" applyFont="1" applyAlignment="1">
      <alignment vertical="top"/>
    </xf>
    <xf numFmtId="0" fontId="16" fillId="0" borderId="0" xfId="1" applyFont="1" applyAlignment="1">
      <alignment horizontal="right" vertical="center"/>
    </xf>
    <xf numFmtId="0" fontId="5" fillId="0" borderId="0" xfId="1" applyFont="1" applyAlignment="1">
      <alignment horizontal="right" vertical="top"/>
    </xf>
    <xf numFmtId="0" fontId="20" fillId="0" borderId="0" xfId="1" applyFont="1">
      <alignment vertical="center"/>
    </xf>
    <xf numFmtId="0" fontId="21" fillId="0" borderId="0" xfId="1" applyFont="1">
      <alignment vertical="center"/>
    </xf>
    <xf numFmtId="0" fontId="21" fillId="0" borderId="0" xfId="2" applyFont="1">
      <alignment vertical="center"/>
    </xf>
    <xf numFmtId="0" fontId="17" fillId="0" borderId="0" xfId="2" applyFont="1">
      <alignment vertical="center"/>
    </xf>
    <xf numFmtId="0" fontId="5" fillId="0" borderId="0" xfId="1" applyFont="1" applyAlignment="1" applyProtection="1">
      <alignment horizontal="left" vertical="center"/>
      <protection hidden="1"/>
    </xf>
    <xf numFmtId="0" fontId="3" fillId="2" borderId="0" xfId="1" applyFill="1" applyProtection="1">
      <alignment vertical="center"/>
      <protection hidden="1"/>
    </xf>
    <xf numFmtId="0" fontId="3" fillId="0" borderId="0" xfId="1" applyProtection="1">
      <alignment vertical="center"/>
      <protection hidden="1"/>
    </xf>
    <xf numFmtId="0" fontId="24" fillId="0" borderId="0" xfId="1" applyFont="1" applyAlignment="1" applyProtection="1">
      <alignment vertical="center" wrapText="1"/>
      <protection hidden="1"/>
    </xf>
    <xf numFmtId="0" fontId="8" fillId="0" borderId="0" xfId="1" applyFont="1" applyProtection="1">
      <alignment vertical="center"/>
      <protection hidden="1"/>
    </xf>
    <xf numFmtId="0" fontId="9" fillId="0" borderId="0" xfId="1" applyFont="1" applyAlignment="1" applyProtection="1">
      <alignment horizontal="left"/>
      <protection hidden="1"/>
    </xf>
    <xf numFmtId="0" fontId="5" fillId="0" borderId="0" xfId="1" applyFont="1" applyProtection="1">
      <alignment vertical="center"/>
      <protection hidden="1"/>
    </xf>
    <xf numFmtId="0" fontId="24" fillId="0" borderId="0" xfId="1" applyFont="1" applyProtection="1">
      <alignment vertical="center"/>
      <protection hidden="1"/>
    </xf>
    <xf numFmtId="178" fontId="25" fillId="0" borderId="0" xfId="1" applyNumberFormat="1" applyFont="1" applyAlignment="1" applyProtection="1">
      <alignment horizontal="center" vertical="center"/>
      <protection hidden="1"/>
    </xf>
    <xf numFmtId="0" fontId="25" fillId="0" borderId="0" xfId="1" applyFont="1" applyAlignment="1" applyProtection="1">
      <alignment horizontal="center" vertical="center"/>
      <protection hidden="1"/>
    </xf>
    <xf numFmtId="0" fontId="18" fillId="0" borderId="0" xfId="1" applyFont="1" applyAlignment="1" applyProtection="1">
      <alignment horizontal="center" vertical="center"/>
      <protection hidden="1"/>
    </xf>
    <xf numFmtId="0" fontId="26" fillId="0" borderId="0" xfId="0" applyFont="1">
      <alignment vertical="center"/>
    </xf>
    <xf numFmtId="0" fontId="26" fillId="0" borderId="51" xfId="0" applyFont="1" applyBorder="1">
      <alignment vertical="center"/>
    </xf>
    <xf numFmtId="0" fontId="26" fillId="0" borderId="52" xfId="0" applyFont="1" applyBorder="1">
      <alignment vertical="center"/>
    </xf>
    <xf numFmtId="0" fontId="26" fillId="0" borderId="53" xfId="0" applyFont="1" applyBorder="1">
      <alignment vertical="center"/>
    </xf>
    <xf numFmtId="0" fontId="26" fillId="0" borderId="51" xfId="0" applyFont="1" applyBorder="1" applyAlignment="1">
      <alignment horizontal="center" vertical="center"/>
    </xf>
    <xf numFmtId="0" fontId="26" fillId="0" borderId="0" xfId="0" applyFont="1" applyAlignment="1">
      <alignment horizontal="center" vertical="center"/>
    </xf>
    <xf numFmtId="0" fontId="27" fillId="0" borderId="0" xfId="3" applyFont="1">
      <alignment vertical="center"/>
    </xf>
    <xf numFmtId="0" fontId="28" fillId="0" borderId="0" xfId="3" applyFont="1">
      <alignment vertical="center"/>
    </xf>
    <xf numFmtId="0" fontId="29" fillId="0" borderId="0" xfId="3" applyFont="1">
      <alignment vertical="center"/>
    </xf>
    <xf numFmtId="0" fontId="30" fillId="5" borderId="51" xfId="3" applyFont="1" applyFill="1" applyBorder="1" applyAlignment="1">
      <alignment horizontal="center" vertical="center"/>
    </xf>
    <xf numFmtId="0" fontId="28" fillId="6" borderId="54" xfId="3" applyFont="1" applyFill="1" applyBorder="1">
      <alignment vertical="center"/>
    </xf>
    <xf numFmtId="0" fontId="28" fillId="6" borderId="23" xfId="3" applyFont="1" applyFill="1" applyBorder="1">
      <alignment vertical="center"/>
    </xf>
    <xf numFmtId="0" fontId="28" fillId="0" borderId="51" xfId="3" applyFont="1" applyBorder="1">
      <alignment vertical="center"/>
    </xf>
    <xf numFmtId="0" fontId="28" fillId="6" borderId="55" xfId="3" applyFont="1" applyFill="1" applyBorder="1">
      <alignment vertical="center"/>
    </xf>
    <xf numFmtId="0" fontId="28" fillId="0" borderId="21" xfId="3" applyFont="1" applyBorder="1">
      <alignment vertical="center"/>
    </xf>
    <xf numFmtId="0" fontId="28" fillId="0" borderId="22" xfId="3" applyFont="1" applyBorder="1">
      <alignment vertical="center"/>
    </xf>
    <xf numFmtId="0" fontId="28" fillId="0" borderId="23" xfId="3" applyFont="1" applyBorder="1">
      <alignment vertical="center"/>
    </xf>
    <xf numFmtId="0" fontId="28" fillId="0" borderId="21" xfId="3" applyFont="1" applyBorder="1" applyAlignment="1">
      <alignment horizontal="left" vertical="center" indent="1"/>
    </xf>
    <xf numFmtId="0" fontId="28" fillId="0" borderId="56" xfId="3" applyFont="1" applyBorder="1" applyAlignment="1">
      <alignment horizontal="left" vertical="center"/>
    </xf>
    <xf numFmtId="0" fontId="28" fillId="0" borderId="56" xfId="3" applyFont="1" applyBorder="1">
      <alignment vertical="center"/>
    </xf>
    <xf numFmtId="0" fontId="28" fillId="0" borderId="55" xfId="3" applyFont="1" applyBorder="1">
      <alignment vertical="center"/>
    </xf>
    <xf numFmtId="0" fontId="28" fillId="0" borderId="57" xfId="3" applyFont="1" applyBorder="1" applyAlignment="1">
      <alignment horizontal="left" vertical="center" indent="2"/>
    </xf>
    <xf numFmtId="0" fontId="28" fillId="0" borderId="25" xfId="3" applyFont="1" applyBorder="1" applyAlignment="1">
      <alignment horizontal="left" vertical="center"/>
    </xf>
    <xf numFmtId="0" fontId="28" fillId="0" borderId="53" xfId="3" applyFont="1" applyBorder="1">
      <alignment vertical="center"/>
    </xf>
    <xf numFmtId="0" fontId="28" fillId="0" borderId="51" xfId="3" applyFont="1" applyBorder="1" applyAlignment="1">
      <alignment horizontal="left" vertical="center"/>
    </xf>
    <xf numFmtId="0" fontId="28" fillId="0" borderId="52" xfId="3" applyFont="1" applyBorder="1" applyAlignment="1">
      <alignment horizontal="left" vertical="center"/>
    </xf>
    <xf numFmtId="0" fontId="28" fillId="0" borderId="52" xfId="3" applyFont="1" applyBorder="1">
      <alignment vertical="center"/>
    </xf>
    <xf numFmtId="0" fontId="28" fillId="0" borderId="57" xfId="3" applyFont="1" applyBorder="1" applyAlignment="1">
      <alignment horizontal="left" vertical="center" indent="1"/>
    </xf>
    <xf numFmtId="0" fontId="28" fillId="0" borderId="57" xfId="3" applyFont="1" applyBorder="1">
      <alignment vertical="center"/>
    </xf>
    <xf numFmtId="0" fontId="28" fillId="0" borderId="53" xfId="3" applyFont="1" applyBorder="1" applyAlignment="1">
      <alignment horizontal="left" vertical="center" indent="2"/>
    </xf>
    <xf numFmtId="0" fontId="28" fillId="0" borderId="54" xfId="3" applyFont="1" applyBorder="1" applyAlignment="1">
      <alignment horizontal="left" vertical="center" indent="1"/>
    </xf>
    <xf numFmtId="0" fontId="28" fillId="0" borderId="51" xfId="3" applyFont="1" applyBorder="1" applyAlignment="1">
      <alignment vertical="center" wrapText="1"/>
    </xf>
    <xf numFmtId="0" fontId="28" fillId="0" borderId="54" xfId="3" applyFont="1" applyBorder="1" applyAlignment="1">
      <alignment horizontal="left" vertical="center"/>
    </xf>
    <xf numFmtId="0" fontId="28" fillId="0" borderId="21" xfId="3" applyFont="1" applyBorder="1" applyAlignment="1">
      <alignment horizontal="left" vertical="center"/>
    </xf>
    <xf numFmtId="0" fontId="28" fillId="0" borderId="24" xfId="3" applyFont="1" applyBorder="1" applyAlignment="1">
      <alignment horizontal="left" vertical="center" indent="2"/>
    </xf>
    <xf numFmtId="0" fontId="28" fillId="0" borderId="26" xfId="3" applyFont="1" applyBorder="1" applyAlignment="1">
      <alignment horizontal="left" vertical="center" indent="2"/>
    </xf>
    <xf numFmtId="0" fontId="28" fillId="0" borderId="53" xfId="3" applyFont="1" applyBorder="1" applyAlignment="1">
      <alignment horizontal="left" vertical="center"/>
    </xf>
    <xf numFmtId="0" fontId="28" fillId="0" borderId="53" xfId="3" applyFont="1" applyBorder="1" applyAlignment="1">
      <alignment horizontal="left" vertical="center" indent="1"/>
    </xf>
    <xf numFmtId="0" fontId="28" fillId="0" borderId="24" xfId="3" applyFont="1" applyBorder="1">
      <alignment vertical="center"/>
    </xf>
    <xf numFmtId="0" fontId="28" fillId="0" borderId="54" xfId="3" applyFont="1" applyBorder="1">
      <alignment vertical="center"/>
    </xf>
    <xf numFmtId="0" fontId="26" fillId="0" borderId="57" xfId="0" applyFont="1" applyBorder="1">
      <alignment vertical="center"/>
    </xf>
    <xf numFmtId="0" fontId="26" fillId="0" borderId="51" xfId="0" applyFont="1" applyBorder="1" applyAlignment="1">
      <alignment horizontal="left" vertical="center"/>
    </xf>
    <xf numFmtId="0" fontId="28" fillId="0" borderId="20" xfId="3" applyFont="1" applyBorder="1">
      <alignment vertical="center"/>
    </xf>
    <xf numFmtId="0" fontId="28" fillId="0" borderId="25" xfId="3" applyFont="1" applyBorder="1">
      <alignment vertical="center"/>
    </xf>
    <xf numFmtId="0" fontId="28" fillId="0" borderId="26" xfId="3" applyFont="1" applyBorder="1" applyAlignment="1">
      <alignment horizontal="left" vertical="center" indent="1"/>
    </xf>
    <xf numFmtId="0" fontId="3" fillId="0" borderId="28" xfId="2" applyFont="1" applyBorder="1" applyProtection="1">
      <alignment vertical="center"/>
      <protection hidden="1"/>
    </xf>
    <xf numFmtId="49" fontId="12" fillId="0" borderId="41" xfId="3" applyNumberFormat="1" applyFont="1" applyBorder="1">
      <alignment vertical="center"/>
    </xf>
    <xf numFmtId="0" fontId="3" fillId="0" borderId="10" xfId="2" applyFont="1" applyBorder="1" applyProtection="1">
      <alignment vertical="center"/>
      <protection hidden="1"/>
    </xf>
    <xf numFmtId="0" fontId="18" fillId="0" borderId="41" xfId="2" applyFont="1" applyBorder="1" applyProtection="1">
      <alignment vertical="center"/>
      <protection hidden="1"/>
    </xf>
    <xf numFmtId="0" fontId="18" fillId="0" borderId="43" xfId="2" applyFont="1" applyBorder="1" applyProtection="1">
      <alignment vertical="center"/>
      <protection hidden="1"/>
    </xf>
    <xf numFmtId="177" fontId="25" fillId="0" borderId="0" xfId="1" applyNumberFormat="1" applyFont="1" applyAlignment="1" applyProtection="1">
      <alignment horizontal="center" vertical="center"/>
      <protection hidden="1"/>
    </xf>
    <xf numFmtId="0" fontId="32" fillId="0" borderId="27" xfId="1" applyFont="1" applyBorder="1" applyProtection="1">
      <alignment vertical="center"/>
      <protection hidden="1"/>
    </xf>
    <xf numFmtId="0" fontId="5" fillId="0" borderId="0" xfId="2" applyFont="1" applyAlignment="1">
      <alignment horizontal="left" vertical="center" textRotation="1"/>
    </xf>
    <xf numFmtId="0" fontId="5" fillId="0" borderId="0" xfId="2" applyFont="1" applyAlignment="1">
      <alignment horizontal="left" vertical="center" textRotation="255"/>
    </xf>
    <xf numFmtId="0" fontId="5" fillId="0" borderId="0" xfId="1" applyFont="1" applyAlignment="1">
      <alignment horizontal="left" vertical="center"/>
    </xf>
    <xf numFmtId="0" fontId="5" fillId="0" borderId="0" xfId="1" applyFont="1">
      <alignment vertical="center"/>
    </xf>
    <xf numFmtId="0" fontId="26" fillId="0" borderId="51" xfId="0" applyFont="1" applyBorder="1" applyAlignment="1">
      <alignment vertical="center" wrapText="1"/>
    </xf>
    <xf numFmtId="179" fontId="13" fillId="3" borderId="4" xfId="1" applyNumberFormat="1" applyFont="1" applyFill="1" applyBorder="1" applyAlignment="1" applyProtection="1">
      <alignment vertical="center" shrinkToFit="1"/>
      <protection locked="0"/>
    </xf>
    <xf numFmtId="0" fontId="18" fillId="7" borderId="0" xfId="2" applyFont="1" applyFill="1">
      <alignment vertical="center"/>
    </xf>
    <xf numFmtId="0" fontId="3" fillId="7" borderId="0" xfId="2" applyFont="1" applyFill="1" applyAlignment="1">
      <alignment horizontal="left" vertical="center"/>
    </xf>
    <xf numFmtId="0" fontId="18" fillId="7" borderId="20" xfId="2" applyFont="1" applyFill="1" applyBorder="1">
      <alignment vertical="center"/>
    </xf>
    <xf numFmtId="0" fontId="3" fillId="7" borderId="20" xfId="2" applyFont="1" applyFill="1" applyBorder="1" applyAlignment="1">
      <alignment horizontal="left" vertical="center"/>
    </xf>
    <xf numFmtId="49" fontId="3" fillId="0" borderId="6" xfId="3" applyNumberFormat="1" applyFont="1" applyBorder="1" applyAlignment="1" applyProtection="1">
      <alignment vertical="center" shrinkToFit="1"/>
      <protection locked="0"/>
    </xf>
    <xf numFmtId="49" fontId="3" fillId="0" borderId="1" xfId="1" applyNumberFormat="1" applyBorder="1" applyAlignment="1">
      <alignment vertical="center" shrinkToFit="1"/>
    </xf>
    <xf numFmtId="49" fontId="3" fillId="0" borderId="2" xfId="1" applyNumberFormat="1" applyBorder="1" applyAlignment="1">
      <alignment vertical="center" shrinkToFit="1"/>
    </xf>
    <xf numFmtId="49" fontId="12" fillId="0" borderId="1" xfId="3" applyNumberFormat="1" applyFont="1" applyBorder="1">
      <alignment vertical="center"/>
    </xf>
    <xf numFmtId="49" fontId="12" fillId="0" borderId="2" xfId="3" applyNumberFormat="1" applyFont="1" applyBorder="1">
      <alignment vertical="center"/>
    </xf>
    <xf numFmtId="49" fontId="12" fillId="0" borderId="2" xfId="3" applyNumberFormat="1" applyFont="1" applyBorder="1" applyAlignment="1">
      <alignment vertical="center" shrinkToFit="1"/>
    </xf>
    <xf numFmtId="49" fontId="12" fillId="0" borderId="12" xfId="3" applyNumberFormat="1" applyFont="1" applyBorder="1" applyAlignment="1">
      <alignment vertical="center" shrinkToFit="1"/>
    </xf>
    <xf numFmtId="49" fontId="3" fillId="0" borderId="3" xfId="1" applyNumberFormat="1" applyBorder="1" applyAlignment="1">
      <alignment vertical="center" shrinkToFit="1"/>
    </xf>
    <xf numFmtId="49" fontId="3" fillId="0" borderId="4" xfId="1" applyNumberFormat="1" applyBorder="1" applyAlignment="1">
      <alignment vertical="center" shrinkToFit="1"/>
    </xf>
    <xf numFmtId="49" fontId="12" fillId="0" borderId="3" xfId="3" applyNumberFormat="1" applyFont="1" applyBorder="1">
      <alignment vertical="center"/>
    </xf>
    <xf numFmtId="49" fontId="12" fillId="0" borderId="4" xfId="3" applyNumberFormat="1" applyFont="1" applyBorder="1">
      <alignment vertical="center"/>
    </xf>
    <xf numFmtId="49" fontId="12" fillId="0" borderId="4" xfId="3" applyNumberFormat="1" applyFont="1" applyBorder="1" applyAlignment="1">
      <alignment vertical="center" shrinkToFit="1"/>
    </xf>
    <xf numFmtId="49" fontId="12" fillId="0" borderId="13" xfId="3" applyNumberFormat="1" applyFont="1" applyBorder="1" applyAlignment="1">
      <alignment vertical="center" shrinkToFit="1"/>
    </xf>
    <xf numFmtId="49" fontId="12" fillId="0" borderId="12" xfId="3" applyNumberFormat="1" applyFont="1" applyBorder="1">
      <alignment vertical="center"/>
    </xf>
    <xf numFmtId="49" fontId="12" fillId="0" borderId="13" xfId="3" applyNumberFormat="1" applyFont="1" applyBorder="1">
      <alignment vertical="center"/>
    </xf>
    <xf numFmtId="49" fontId="3" fillId="0" borderId="1" xfId="1" applyNumberFormat="1" applyBorder="1">
      <alignment vertical="center"/>
    </xf>
    <xf numFmtId="49" fontId="3" fillId="0" borderId="2" xfId="1" applyNumberFormat="1" applyBorder="1">
      <alignment vertical="center"/>
    </xf>
    <xf numFmtId="49" fontId="3" fillId="0" borderId="3" xfId="1" applyNumberFormat="1" applyBorder="1">
      <alignment vertical="center"/>
    </xf>
    <xf numFmtId="49" fontId="3" fillId="0" borderId="4" xfId="1" applyNumberFormat="1" applyBorder="1">
      <alignment vertical="center"/>
    </xf>
    <xf numFmtId="0" fontId="3" fillId="0" borderId="0" xfId="1" applyAlignment="1">
      <alignment vertical="center" wrapText="1"/>
    </xf>
    <xf numFmtId="49" fontId="12" fillId="0" borderId="44" xfId="3" applyNumberFormat="1" applyFont="1" applyBorder="1">
      <alignment vertical="center"/>
    </xf>
    <xf numFmtId="49" fontId="12" fillId="0" borderId="0" xfId="3" applyNumberFormat="1" applyFont="1">
      <alignment vertical="center"/>
    </xf>
    <xf numFmtId="49" fontId="12" fillId="0" borderId="0" xfId="3" applyNumberFormat="1" applyFont="1" applyAlignment="1">
      <alignment vertical="center" shrinkToFit="1"/>
    </xf>
    <xf numFmtId="49" fontId="12" fillId="0" borderId="14" xfId="3" applyNumberFormat="1" applyFont="1" applyBorder="1" applyAlignment="1">
      <alignment vertical="center" shrinkToFit="1"/>
    </xf>
    <xf numFmtId="0" fontId="3" fillId="0" borderId="1" xfId="1" applyBorder="1" applyAlignment="1">
      <alignment horizontal="center" vertical="center" wrapText="1"/>
    </xf>
    <xf numFmtId="0" fontId="3" fillId="0" borderId="2" xfId="1" applyBorder="1" applyAlignment="1">
      <alignment horizontal="center" vertical="center" wrapText="1"/>
    </xf>
    <xf numFmtId="49" fontId="12" fillId="0" borderId="1" xfId="3" applyNumberFormat="1" applyFont="1" applyBorder="1" applyAlignment="1">
      <alignment horizontal="left" vertical="center"/>
    </xf>
    <xf numFmtId="0" fontId="3" fillId="0" borderId="3" xfId="1" applyBorder="1" applyAlignment="1">
      <alignment horizontal="center" vertical="center" wrapText="1"/>
    </xf>
    <xf numFmtId="0" fontId="3" fillId="0" borderId="4" xfId="1" applyBorder="1" applyAlignment="1">
      <alignment horizontal="center" vertical="center" wrapText="1"/>
    </xf>
    <xf numFmtId="49" fontId="12" fillId="0" borderId="3" xfId="3" applyNumberFormat="1" applyFont="1" applyBorder="1" applyAlignment="1">
      <alignment horizontal="left" vertical="center"/>
    </xf>
    <xf numFmtId="49" fontId="12" fillId="0" borderId="1" xfId="3" applyNumberFormat="1" applyFont="1" applyBorder="1" applyAlignment="1" applyProtection="1">
      <alignment vertical="center" shrinkToFit="1"/>
      <protection locked="0"/>
    </xf>
    <xf numFmtId="49" fontId="12" fillId="0" borderId="2" xfId="3" applyNumberFormat="1" applyFont="1" applyBorder="1" applyAlignment="1" applyProtection="1">
      <alignment vertical="center" shrinkToFit="1"/>
      <protection locked="0"/>
    </xf>
    <xf numFmtId="49" fontId="12" fillId="0" borderId="60" xfId="3" applyNumberFormat="1" applyFont="1" applyBorder="1" applyAlignment="1" applyProtection="1">
      <alignment vertical="center" shrinkToFit="1"/>
      <protection locked="0"/>
    </xf>
    <xf numFmtId="49" fontId="12" fillId="0" borderId="0" xfId="3" applyNumberFormat="1" applyFont="1" applyAlignment="1" applyProtection="1">
      <alignment vertical="center" shrinkToFit="1"/>
      <protection locked="0"/>
    </xf>
    <xf numFmtId="178" fontId="26" fillId="0" borderId="51" xfId="0" applyNumberFormat="1" applyFont="1" applyBorder="1" applyAlignment="1">
      <alignment horizontal="center" vertical="center"/>
    </xf>
    <xf numFmtId="178" fontId="26" fillId="0" borderId="0" xfId="0" applyNumberFormat="1" applyFont="1" applyAlignment="1">
      <alignment horizontal="center" vertical="center"/>
    </xf>
    <xf numFmtId="0" fontId="3" fillId="0" borderId="1" xfId="2" applyFont="1" applyBorder="1" applyAlignment="1" applyProtection="1">
      <alignment vertical="center" shrinkToFit="1"/>
      <protection hidden="1"/>
    </xf>
    <xf numFmtId="49" fontId="3" fillId="0" borderId="2" xfId="2" applyNumberFormat="1" applyFont="1" applyBorder="1" applyAlignment="1">
      <alignment horizontal="center" vertical="center"/>
    </xf>
    <xf numFmtId="49" fontId="3" fillId="0" borderId="2" xfId="2" applyNumberFormat="1" applyFont="1" applyBorder="1" applyAlignment="1">
      <alignment vertical="center" shrinkToFit="1"/>
    </xf>
    <xf numFmtId="49" fontId="3" fillId="0" borderId="12" xfId="2" applyNumberFormat="1" applyFont="1" applyBorder="1" applyAlignment="1">
      <alignment vertical="center" shrinkToFit="1"/>
    </xf>
    <xf numFmtId="49" fontId="12" fillId="0" borderId="2" xfId="3" applyNumberFormat="1" applyFont="1" applyBorder="1" applyAlignment="1">
      <alignment horizontal="left" vertical="center"/>
    </xf>
    <xf numFmtId="49" fontId="12" fillId="0" borderId="4" xfId="3" applyNumberFormat="1" applyFont="1" applyBorder="1" applyAlignment="1">
      <alignment horizontal="left" vertical="center"/>
    </xf>
    <xf numFmtId="0" fontId="36" fillId="0" borderId="0" xfId="1" applyFont="1" applyAlignment="1" applyProtection="1">
      <alignment wrapText="1"/>
      <protection hidden="1"/>
    </xf>
    <xf numFmtId="49" fontId="3" fillId="7" borderId="2" xfId="3" applyNumberFormat="1" applyFont="1" applyFill="1" applyBorder="1" applyAlignment="1" applyProtection="1">
      <alignment vertical="center" shrinkToFit="1"/>
      <protection locked="0"/>
    </xf>
    <xf numFmtId="49" fontId="3" fillId="7" borderId="12" xfId="3" applyNumberFormat="1" applyFont="1" applyFill="1" applyBorder="1" applyAlignment="1" applyProtection="1">
      <alignment vertical="center" shrinkToFit="1"/>
      <protection locked="0"/>
    </xf>
    <xf numFmtId="49" fontId="3" fillId="7" borderId="6" xfId="3" applyNumberFormat="1" applyFont="1" applyFill="1" applyBorder="1" applyAlignment="1" applyProtection="1">
      <alignment vertical="center" shrinkToFit="1"/>
      <protection locked="0"/>
    </xf>
    <xf numFmtId="49" fontId="3" fillId="7" borderId="17" xfId="3" applyNumberFormat="1" applyFont="1" applyFill="1" applyBorder="1" applyAlignment="1" applyProtection="1">
      <alignment vertical="center" shrinkToFit="1"/>
      <protection locked="0"/>
    </xf>
    <xf numFmtId="0" fontId="3" fillId="7" borderId="22" xfId="1" applyFill="1" applyBorder="1">
      <alignment vertical="center"/>
    </xf>
    <xf numFmtId="49" fontId="12" fillId="7" borderId="22" xfId="3" applyNumberFormat="1" applyFont="1" applyFill="1" applyBorder="1">
      <alignment vertical="center"/>
    </xf>
    <xf numFmtId="49" fontId="12" fillId="7" borderId="59" xfId="3" applyNumberFormat="1" applyFont="1" applyFill="1" applyBorder="1">
      <alignment vertical="center"/>
    </xf>
    <xf numFmtId="0" fontId="3" fillId="7" borderId="4" xfId="1" applyFill="1" applyBorder="1">
      <alignment vertical="center"/>
    </xf>
    <xf numFmtId="179" fontId="13" fillId="7" borderId="4" xfId="1" applyNumberFormat="1" applyFont="1" applyFill="1" applyBorder="1" applyAlignment="1" applyProtection="1">
      <alignment vertical="center" shrinkToFit="1"/>
      <protection locked="0"/>
    </xf>
    <xf numFmtId="49" fontId="12" fillId="7" borderId="4" xfId="3" applyNumberFormat="1" applyFont="1" applyFill="1" applyBorder="1">
      <alignment vertical="center"/>
    </xf>
    <xf numFmtId="49" fontId="12" fillId="7" borderId="5" xfId="3" applyNumberFormat="1" applyFont="1" applyFill="1" applyBorder="1">
      <alignment vertical="center"/>
    </xf>
    <xf numFmtId="0" fontId="3" fillId="3" borderId="22" xfId="1" applyFill="1" applyBorder="1" applyProtection="1">
      <alignment vertical="center"/>
      <protection locked="0"/>
    </xf>
    <xf numFmtId="49" fontId="12" fillId="3" borderId="22" xfId="3" applyNumberFormat="1" applyFont="1" applyFill="1" applyBorder="1" applyProtection="1">
      <alignment vertical="center"/>
      <protection locked="0"/>
    </xf>
    <xf numFmtId="49" fontId="12" fillId="3" borderId="59" xfId="3" applyNumberFormat="1" applyFont="1" applyFill="1" applyBorder="1" applyProtection="1">
      <alignment vertical="center"/>
      <protection locked="0"/>
    </xf>
    <xf numFmtId="0" fontId="3" fillId="3" borderId="4" xfId="1" applyFill="1" applyBorder="1" applyProtection="1">
      <alignment vertical="center"/>
      <protection locked="0"/>
    </xf>
    <xf numFmtId="49" fontId="12" fillId="3" borderId="4" xfId="3" applyNumberFormat="1" applyFont="1" applyFill="1" applyBorder="1" applyProtection="1">
      <alignment vertical="center"/>
      <protection locked="0"/>
    </xf>
    <xf numFmtId="49" fontId="12" fillId="3" borderId="5" xfId="3" applyNumberFormat="1" applyFont="1" applyFill="1" applyBorder="1" applyProtection="1">
      <alignment vertical="center"/>
      <protection locked="0"/>
    </xf>
    <xf numFmtId="0" fontId="18" fillId="7" borderId="0" xfId="2" applyFont="1" applyFill="1" applyProtection="1">
      <alignment vertical="center"/>
      <protection locked="0"/>
    </xf>
    <xf numFmtId="0" fontId="3" fillId="7" borderId="0" xfId="2" applyFont="1" applyFill="1" applyAlignment="1" applyProtection="1">
      <alignment horizontal="left" vertical="center"/>
      <protection locked="0"/>
    </xf>
    <xf numFmtId="0" fontId="18" fillId="7" borderId="20" xfId="2" applyFont="1" applyFill="1" applyBorder="1" applyProtection="1">
      <alignment vertical="center"/>
      <protection locked="0"/>
    </xf>
    <xf numFmtId="0" fontId="3" fillId="7" borderId="20" xfId="2" applyFont="1" applyFill="1" applyBorder="1" applyAlignment="1" applyProtection="1">
      <alignment horizontal="left" vertical="center"/>
      <protection locked="0"/>
    </xf>
    <xf numFmtId="49" fontId="12" fillId="0" borderId="1" xfId="3" applyNumberFormat="1" applyFont="1" applyBorder="1" applyProtection="1">
      <alignment vertical="center"/>
      <protection locked="0"/>
    </xf>
    <xf numFmtId="49" fontId="12" fillId="0" borderId="2" xfId="3" applyNumberFormat="1" applyFont="1" applyBorder="1" applyProtection="1">
      <alignment vertical="center"/>
      <protection locked="0"/>
    </xf>
    <xf numFmtId="49" fontId="12" fillId="0" borderId="12" xfId="3" applyNumberFormat="1" applyFont="1" applyBorder="1" applyAlignment="1" applyProtection="1">
      <alignment vertical="center" shrinkToFit="1"/>
      <protection locked="0"/>
    </xf>
    <xf numFmtId="49" fontId="12" fillId="0" borderId="3" xfId="3" applyNumberFormat="1" applyFont="1" applyBorder="1" applyProtection="1">
      <alignment vertical="center"/>
      <protection locked="0"/>
    </xf>
    <xf numFmtId="49" fontId="12" fillId="0" borderId="4" xfId="3" applyNumberFormat="1" applyFont="1" applyBorder="1" applyProtection="1">
      <alignment vertical="center"/>
      <protection locked="0"/>
    </xf>
    <xf numFmtId="49" fontId="12" fillId="0" borderId="4" xfId="3" applyNumberFormat="1" applyFont="1" applyBorder="1" applyAlignment="1" applyProtection="1">
      <alignment vertical="center" shrinkToFit="1"/>
      <protection locked="0"/>
    </xf>
    <xf numFmtId="49" fontId="12" fillId="0" borderId="13" xfId="3" applyNumberFormat="1" applyFont="1" applyBorder="1" applyAlignment="1" applyProtection="1">
      <alignment vertical="center" shrinkToFit="1"/>
      <protection locked="0"/>
    </xf>
    <xf numFmtId="49" fontId="12" fillId="0" borderId="12" xfId="3" applyNumberFormat="1" applyFont="1" applyBorder="1" applyProtection="1">
      <alignment vertical="center"/>
      <protection locked="0"/>
    </xf>
    <xf numFmtId="49" fontId="12" fillId="0" borderId="13" xfId="3" applyNumberFormat="1" applyFont="1" applyBorder="1" applyProtection="1">
      <alignment vertical="center"/>
      <protection locked="0"/>
    </xf>
    <xf numFmtId="49" fontId="3" fillId="0" borderId="1" xfId="1" applyNumberFormat="1" applyBorder="1" applyProtection="1">
      <alignment vertical="center"/>
      <protection locked="0"/>
    </xf>
    <xf numFmtId="49" fontId="3" fillId="0" borderId="2" xfId="1" applyNumberFormat="1" applyBorder="1" applyProtection="1">
      <alignment vertical="center"/>
      <protection locked="0"/>
    </xf>
    <xf numFmtId="49" fontId="3" fillId="0" borderId="3" xfId="1" applyNumberFormat="1" applyBorder="1" applyProtection="1">
      <alignment vertical="center"/>
      <protection locked="0"/>
    </xf>
    <xf numFmtId="49" fontId="3" fillId="0" borderId="4" xfId="1" applyNumberFormat="1" applyBorder="1" applyProtection="1">
      <alignment vertical="center"/>
      <protection locked="0"/>
    </xf>
    <xf numFmtId="49" fontId="12" fillId="0" borderId="44" xfId="3" applyNumberFormat="1" applyFont="1" applyBorder="1" applyProtection="1">
      <alignment vertical="center"/>
      <protection locked="0"/>
    </xf>
    <xf numFmtId="49" fontId="12" fillId="0" borderId="0" xfId="3" applyNumberFormat="1" applyFont="1" applyProtection="1">
      <alignment vertical="center"/>
      <protection locked="0"/>
    </xf>
    <xf numFmtId="49" fontId="12" fillId="0" borderId="14" xfId="3" applyNumberFormat="1" applyFont="1" applyBorder="1" applyAlignment="1" applyProtection="1">
      <alignment vertical="center" shrinkToFit="1"/>
      <protection locked="0"/>
    </xf>
    <xf numFmtId="49" fontId="12" fillId="0" borderId="1" xfId="3" applyNumberFormat="1" applyFont="1" applyBorder="1" applyAlignment="1" applyProtection="1">
      <alignment horizontal="left" vertical="center"/>
      <protection locked="0"/>
    </xf>
    <xf numFmtId="49" fontId="12" fillId="0" borderId="2" xfId="3" applyNumberFormat="1" applyFont="1" applyBorder="1" applyAlignment="1" applyProtection="1">
      <alignment horizontal="left" vertical="center"/>
      <protection locked="0"/>
    </xf>
    <xf numFmtId="49" fontId="12" fillId="0" borderId="3" xfId="3" applyNumberFormat="1" applyFont="1" applyBorder="1" applyAlignment="1" applyProtection="1">
      <alignment horizontal="left" vertical="center"/>
      <protection locked="0"/>
    </xf>
    <xf numFmtId="49" fontId="12" fillId="0" borderId="4" xfId="3" applyNumberFormat="1" applyFont="1" applyBorder="1" applyAlignment="1" applyProtection="1">
      <alignment horizontal="left" vertical="center"/>
      <protection locked="0"/>
    </xf>
    <xf numFmtId="49" fontId="3" fillId="0" borderId="0" xfId="3" applyNumberFormat="1" applyFont="1" applyAlignment="1" applyProtection="1">
      <alignment vertical="center" shrinkToFit="1"/>
      <protection locked="0"/>
    </xf>
    <xf numFmtId="0" fontId="3" fillId="4" borderId="44" xfId="1" applyFill="1" applyBorder="1" applyAlignment="1" applyProtection="1">
      <alignment horizontal="left" vertical="top" shrinkToFit="1"/>
      <protection locked="0"/>
    </xf>
    <xf numFmtId="0" fontId="3" fillId="4" borderId="0" xfId="1" applyFill="1" applyAlignment="1" applyProtection="1">
      <alignment horizontal="left" vertical="top" shrinkToFit="1"/>
      <protection locked="0"/>
    </xf>
    <xf numFmtId="0" fontId="3" fillId="4" borderId="14" xfId="1" applyFill="1" applyBorder="1" applyAlignment="1" applyProtection="1">
      <alignment horizontal="left" vertical="top" shrinkToFit="1"/>
      <protection locked="0"/>
    </xf>
    <xf numFmtId="49" fontId="13" fillId="0" borderId="0" xfId="1" applyNumberFormat="1" applyFont="1" applyAlignment="1" applyProtection="1">
      <alignment horizontal="center" vertical="center" shrinkToFit="1"/>
      <protection locked="0"/>
    </xf>
    <xf numFmtId="49" fontId="13" fillId="0" borderId="14" xfId="1" applyNumberFormat="1" applyFont="1" applyBorder="1" applyAlignment="1" applyProtection="1">
      <alignment horizontal="center" vertical="center" shrinkToFit="1"/>
      <protection locked="0"/>
    </xf>
    <xf numFmtId="49" fontId="13" fillId="0" borderId="20" xfId="1" applyNumberFormat="1" applyFont="1" applyBorder="1" applyAlignment="1" applyProtection="1">
      <alignment horizontal="center" vertical="center" shrinkToFit="1"/>
      <protection locked="0"/>
    </xf>
    <xf numFmtId="49" fontId="13" fillId="0" borderId="31" xfId="1" applyNumberFormat="1" applyFont="1" applyBorder="1" applyAlignment="1" applyProtection="1">
      <alignment horizontal="center" vertical="center" shrinkToFit="1"/>
      <protection locked="0"/>
    </xf>
    <xf numFmtId="0" fontId="18" fillId="6" borderId="22" xfId="2" applyFont="1" applyFill="1" applyBorder="1" applyAlignment="1">
      <alignment horizontal="center" vertical="center"/>
    </xf>
    <xf numFmtId="0" fontId="18" fillId="6" borderId="4" xfId="2" applyFont="1" applyFill="1" applyBorder="1" applyAlignment="1">
      <alignment horizontal="center" vertical="center"/>
    </xf>
    <xf numFmtId="49" fontId="12" fillId="0" borderId="2" xfId="3" applyNumberFormat="1" applyFont="1" applyBorder="1" applyAlignment="1" applyProtection="1">
      <alignment horizontal="center" vertical="center" shrinkToFit="1"/>
      <protection locked="0"/>
    </xf>
    <xf numFmtId="49" fontId="12" fillId="0" borderId="20" xfId="3" applyNumberFormat="1" applyFont="1" applyBorder="1" applyAlignment="1" applyProtection="1">
      <alignment horizontal="center" vertical="center" shrinkToFit="1"/>
      <protection locked="0"/>
    </xf>
    <xf numFmtId="0" fontId="3" fillId="0" borderId="2" xfId="1" applyBorder="1" applyAlignment="1" applyProtection="1">
      <alignment horizontal="left" vertical="center" wrapText="1"/>
      <protection locked="0"/>
    </xf>
    <xf numFmtId="0" fontId="3" fillId="0" borderId="0" xfId="1" applyAlignment="1" applyProtection="1">
      <alignment horizontal="left" vertical="center" wrapText="1"/>
      <protection locked="0"/>
    </xf>
    <xf numFmtId="0" fontId="3" fillId="0" borderId="61" xfId="1" applyBorder="1" applyAlignment="1" applyProtection="1">
      <alignment horizontal="left" vertical="center" wrapText="1"/>
      <protection locked="0"/>
    </xf>
    <xf numFmtId="0" fontId="3" fillId="0" borderId="4" xfId="1" applyBorder="1" applyAlignment="1" applyProtection="1">
      <alignment horizontal="left" vertical="center" wrapText="1"/>
      <protection locked="0"/>
    </xf>
    <xf numFmtId="0" fontId="3" fillId="0" borderId="5" xfId="1" applyBorder="1" applyAlignment="1" applyProtection="1">
      <alignment horizontal="left" vertical="center" wrapText="1"/>
      <protection locked="0"/>
    </xf>
    <xf numFmtId="49" fontId="12" fillId="0" borderId="2" xfId="3" applyNumberFormat="1" applyFont="1" applyBorder="1" applyAlignment="1" applyProtection="1">
      <alignment horizontal="left" vertical="center" shrinkToFit="1"/>
      <protection locked="0"/>
    </xf>
    <xf numFmtId="49" fontId="12" fillId="0" borderId="4" xfId="3" applyNumberFormat="1" applyFont="1" applyBorder="1" applyAlignment="1" applyProtection="1">
      <alignment horizontal="left" vertical="center" shrinkToFit="1"/>
      <protection locked="0"/>
    </xf>
    <xf numFmtId="179" fontId="13" fillId="3" borderId="22" xfId="1" applyNumberFormat="1" applyFont="1" applyFill="1" applyBorder="1" applyAlignment="1" applyProtection="1">
      <alignment horizontal="left" vertical="center" shrinkToFit="1"/>
      <protection locked="0"/>
    </xf>
    <xf numFmtId="179" fontId="13" fillId="3" borderId="4" xfId="1" applyNumberFormat="1" applyFont="1" applyFill="1" applyBorder="1" applyAlignment="1" applyProtection="1">
      <alignment horizontal="left" vertical="center" shrinkToFit="1"/>
      <protection locked="0"/>
    </xf>
    <xf numFmtId="49" fontId="12" fillId="3" borderId="22" xfId="3" applyNumberFormat="1" applyFont="1" applyFill="1" applyBorder="1" applyAlignment="1" applyProtection="1">
      <alignment horizontal="center" vertical="center"/>
      <protection locked="0"/>
    </xf>
    <xf numFmtId="49" fontId="12" fillId="3" borderId="4" xfId="3" applyNumberFormat="1" applyFont="1" applyFill="1" applyBorder="1" applyAlignment="1" applyProtection="1">
      <alignment horizontal="center" vertical="center"/>
      <protection locked="0"/>
    </xf>
    <xf numFmtId="49" fontId="12" fillId="7" borderId="0" xfId="3" applyNumberFormat="1" applyFont="1" applyFill="1" applyAlignment="1" applyProtection="1">
      <alignment horizontal="center" vertical="center"/>
      <protection locked="0"/>
    </xf>
    <xf numFmtId="49" fontId="12" fillId="7" borderId="20" xfId="3" applyNumberFormat="1" applyFont="1" applyFill="1" applyBorder="1" applyAlignment="1" applyProtection="1">
      <alignment horizontal="center" vertical="center"/>
      <protection locked="0"/>
    </xf>
    <xf numFmtId="0" fontId="8" fillId="6" borderId="58" xfId="1" applyFont="1" applyFill="1" applyBorder="1" applyAlignment="1">
      <alignment horizontal="distributed" vertical="center"/>
    </xf>
    <xf numFmtId="0" fontId="8" fillId="6" borderId="22" xfId="1" applyFont="1" applyFill="1" applyBorder="1" applyAlignment="1">
      <alignment horizontal="distributed" vertical="center"/>
    </xf>
    <xf numFmtId="0" fontId="8" fillId="6" borderId="3" xfId="1" applyFont="1" applyFill="1" applyBorder="1" applyAlignment="1">
      <alignment horizontal="distributed" vertical="center"/>
    </xf>
    <xf numFmtId="0" fontId="8" fillId="6" borderId="4" xfId="1" applyFont="1" applyFill="1" applyBorder="1" applyAlignment="1">
      <alignment horizontal="distributed" vertical="center"/>
    </xf>
    <xf numFmtId="0" fontId="12" fillId="7" borderId="0" xfId="3" applyFont="1" applyFill="1" applyAlignment="1" applyProtection="1">
      <alignment horizontal="center" vertical="center"/>
      <protection locked="0"/>
    </xf>
    <xf numFmtId="0" fontId="12" fillId="7" borderId="20" xfId="3" applyFont="1" applyFill="1" applyBorder="1" applyAlignment="1" applyProtection="1">
      <alignment horizontal="center" vertical="center"/>
      <protection locked="0"/>
    </xf>
    <xf numFmtId="49" fontId="12" fillId="7" borderId="2" xfId="3" applyNumberFormat="1" applyFont="1" applyFill="1" applyBorder="1" applyAlignment="1" applyProtection="1">
      <alignment horizontal="center" vertical="center"/>
      <protection locked="0"/>
    </xf>
    <xf numFmtId="49" fontId="12" fillId="0" borderId="0" xfId="3" applyNumberFormat="1" applyFont="1" applyAlignment="1" applyProtection="1">
      <alignment horizontal="center" vertical="center" shrinkToFit="1"/>
      <protection locked="0"/>
    </xf>
    <xf numFmtId="0" fontId="3" fillId="6" borderId="44" xfId="1" applyFill="1" applyBorder="1" applyAlignment="1">
      <alignment horizontal="distributed" vertical="center"/>
    </xf>
    <xf numFmtId="0" fontId="3" fillId="6" borderId="0" xfId="1" applyFill="1" applyAlignment="1">
      <alignment horizontal="distributed" vertical="center"/>
    </xf>
    <xf numFmtId="0" fontId="3" fillId="6" borderId="60" xfId="1" applyFill="1" applyBorder="1" applyAlignment="1">
      <alignment horizontal="distributed" vertical="center"/>
    </xf>
    <xf numFmtId="0" fontId="3" fillId="6" borderId="20" xfId="1" applyFill="1" applyBorder="1" applyAlignment="1">
      <alignment horizontal="distributed" vertical="center"/>
    </xf>
    <xf numFmtId="0" fontId="3" fillId="0" borderId="2" xfId="1" applyBorder="1" applyAlignment="1" applyProtection="1">
      <alignment horizontal="center" vertical="center" wrapText="1"/>
      <protection locked="0"/>
    </xf>
    <xf numFmtId="0" fontId="3" fillId="0" borderId="4" xfId="1" applyBorder="1" applyAlignment="1" applyProtection="1">
      <alignment horizontal="center" vertical="center" wrapText="1"/>
      <protection locked="0"/>
    </xf>
    <xf numFmtId="0" fontId="3" fillId="3" borderId="2" xfId="1" applyFill="1" applyBorder="1" applyAlignment="1" applyProtection="1">
      <alignment horizontal="center" vertical="center" wrapText="1"/>
      <protection locked="0"/>
    </xf>
    <xf numFmtId="0" fontId="3" fillId="3" borderId="4" xfId="1" applyFill="1" applyBorder="1" applyAlignment="1" applyProtection="1">
      <alignment horizontal="center" vertical="center" wrapText="1"/>
      <protection locked="0"/>
    </xf>
    <xf numFmtId="0" fontId="3" fillId="4" borderId="49" xfId="1" applyFill="1" applyBorder="1" applyAlignment="1" applyProtection="1">
      <alignment horizontal="left" vertical="top" shrinkToFit="1"/>
      <protection locked="0"/>
    </xf>
    <xf numFmtId="0" fontId="3" fillId="4" borderId="6" xfId="1" applyFill="1" applyBorder="1" applyAlignment="1" applyProtection="1">
      <alignment horizontal="left" vertical="top" shrinkToFit="1"/>
      <protection locked="0"/>
    </xf>
    <xf numFmtId="0" fontId="3" fillId="4" borderId="17" xfId="1" applyFill="1" applyBorder="1" applyAlignment="1" applyProtection="1">
      <alignment horizontal="left" vertical="top" shrinkToFit="1"/>
      <protection locked="0"/>
    </xf>
    <xf numFmtId="0" fontId="3" fillId="6" borderId="7" xfId="1" applyFill="1" applyBorder="1" applyAlignment="1" applyProtection="1">
      <alignment horizontal="center" vertical="center" textRotation="255"/>
      <protection hidden="1"/>
    </xf>
    <xf numFmtId="0" fontId="3" fillId="6" borderId="8" xfId="2" applyFont="1" applyFill="1" applyBorder="1" applyAlignment="1" applyProtection="1">
      <alignment horizontal="center" vertical="center" textRotation="255"/>
      <protection hidden="1"/>
    </xf>
    <xf numFmtId="0" fontId="3" fillId="6" borderId="9" xfId="2" applyFont="1" applyFill="1" applyBorder="1" applyAlignment="1" applyProtection="1">
      <alignment horizontal="center" vertical="center" textRotation="255"/>
      <protection hidden="1"/>
    </xf>
    <xf numFmtId="0" fontId="3" fillId="6" borderId="0" xfId="2" applyFont="1" applyFill="1" applyAlignment="1" applyProtection="1">
      <alignment horizontal="center" vertical="center" textRotation="255"/>
      <protection hidden="1"/>
    </xf>
    <xf numFmtId="0" fontId="3" fillId="6" borderId="16" xfId="2" applyFont="1" applyFill="1" applyBorder="1" applyAlignment="1" applyProtection="1">
      <alignment horizontal="center" vertical="center" textRotation="255"/>
      <protection hidden="1"/>
    </xf>
    <xf numFmtId="0" fontId="3" fillId="6" borderId="6" xfId="2" applyFont="1" applyFill="1" applyBorder="1" applyAlignment="1" applyProtection="1">
      <alignment horizontal="center" vertical="center" textRotation="255"/>
      <protection hidden="1"/>
    </xf>
    <xf numFmtId="0" fontId="3" fillId="6" borderId="36" xfId="1" applyFill="1" applyBorder="1" applyAlignment="1" applyProtection="1">
      <alignment horizontal="center" vertical="center" wrapText="1"/>
      <protection hidden="1"/>
    </xf>
    <xf numFmtId="0" fontId="3" fillId="6" borderId="37" xfId="1" applyFill="1" applyBorder="1" applyAlignment="1" applyProtection="1">
      <alignment horizontal="center" vertical="center"/>
      <protection hidden="1"/>
    </xf>
    <xf numFmtId="0" fontId="3" fillId="6" borderId="38" xfId="1" applyFill="1" applyBorder="1" applyAlignment="1" applyProtection="1">
      <alignment horizontal="center" vertical="center"/>
      <protection hidden="1"/>
    </xf>
    <xf numFmtId="0" fontId="3" fillId="6" borderId="28" xfId="1" applyFill="1" applyBorder="1" applyAlignment="1" applyProtection="1">
      <alignment horizontal="center" vertical="center"/>
      <protection hidden="1"/>
    </xf>
    <xf numFmtId="0" fontId="3" fillId="6" borderId="41" xfId="1" applyFill="1" applyBorder="1" applyAlignment="1" applyProtection="1">
      <alignment horizontal="center" vertical="center"/>
      <protection hidden="1"/>
    </xf>
    <xf numFmtId="0" fontId="3" fillId="6" borderId="10" xfId="1" applyFill="1" applyBorder="1" applyAlignment="1" applyProtection="1">
      <alignment horizontal="center" vertical="center"/>
      <protection hidden="1"/>
    </xf>
    <xf numFmtId="0" fontId="11" fillId="6" borderId="35" xfId="1" applyFont="1" applyFill="1" applyBorder="1" applyAlignment="1" applyProtection="1">
      <alignment horizontal="center" vertical="center"/>
      <protection hidden="1"/>
    </xf>
    <xf numFmtId="49" fontId="3" fillId="0" borderId="39" xfId="1" applyNumberFormat="1" applyBorder="1" applyAlignment="1" applyProtection="1">
      <alignment horizontal="left" vertical="center" shrinkToFit="1"/>
      <protection locked="0"/>
    </xf>
    <xf numFmtId="49" fontId="3" fillId="0" borderId="29" xfId="2" applyNumberFormat="1" applyFont="1" applyBorder="1" applyAlignment="1" applyProtection="1">
      <alignment horizontal="left" vertical="center" shrinkToFit="1"/>
      <protection locked="0"/>
    </xf>
    <xf numFmtId="49" fontId="3" fillId="0" borderId="40" xfId="2" applyNumberFormat="1" applyFont="1" applyBorder="1" applyAlignment="1" applyProtection="1">
      <alignment horizontal="left" vertical="center" shrinkToFit="1"/>
      <protection locked="0"/>
    </xf>
    <xf numFmtId="0" fontId="3" fillId="6" borderId="11" xfId="1" applyFill="1" applyBorder="1" applyAlignment="1" applyProtection="1">
      <alignment horizontal="center" vertical="center"/>
      <protection hidden="1"/>
    </xf>
    <xf numFmtId="49" fontId="3" fillId="0" borderId="11" xfId="1" applyNumberFormat="1" applyBorder="1" applyAlignment="1" applyProtection="1">
      <alignment horizontal="left" vertical="center" shrinkToFit="1"/>
      <protection locked="0"/>
    </xf>
    <xf numFmtId="49" fontId="3" fillId="0" borderId="11" xfId="2" applyNumberFormat="1" applyFont="1" applyBorder="1" applyAlignment="1" applyProtection="1">
      <alignment horizontal="left" vertical="center" shrinkToFit="1"/>
      <protection locked="0"/>
    </xf>
    <xf numFmtId="49" fontId="3" fillId="0" borderId="42" xfId="2" applyNumberFormat="1" applyFont="1" applyBorder="1" applyAlignment="1" applyProtection="1">
      <alignment horizontal="left" vertical="center" shrinkToFit="1"/>
      <protection locked="0"/>
    </xf>
    <xf numFmtId="0" fontId="3" fillId="6" borderId="11" xfId="2" applyFont="1" applyFill="1" applyBorder="1" applyAlignment="1" applyProtection="1">
      <alignment horizontal="center" vertical="center"/>
      <protection hidden="1"/>
    </xf>
    <xf numFmtId="0" fontId="3" fillId="6" borderId="15" xfId="2" applyFont="1" applyFill="1" applyBorder="1" applyAlignment="1" applyProtection="1">
      <alignment horizontal="center" vertical="center"/>
      <protection hidden="1"/>
    </xf>
    <xf numFmtId="49" fontId="3" fillId="0" borderId="66" xfId="2" applyNumberFormat="1" applyFont="1" applyBorder="1" applyAlignment="1" applyProtection="1">
      <alignment horizontal="center" vertical="center" shrinkToFit="1"/>
      <protection locked="0"/>
    </xf>
    <xf numFmtId="0" fontId="3" fillId="0" borderId="22" xfId="1" applyBorder="1" applyAlignment="1" applyProtection="1">
      <alignment horizontal="left" vertical="center"/>
      <protection hidden="1"/>
    </xf>
    <xf numFmtId="0" fontId="3" fillId="0" borderId="30" xfId="1" applyBorder="1" applyAlignment="1" applyProtection="1">
      <alignment horizontal="left" vertical="center"/>
      <protection hidden="1"/>
    </xf>
    <xf numFmtId="49" fontId="13" fillId="0" borderId="22" xfId="1" applyNumberFormat="1" applyFont="1" applyBorder="1" applyAlignment="1" applyProtection="1">
      <alignment horizontal="center" vertical="center" shrinkToFit="1"/>
      <protection locked="0"/>
    </xf>
    <xf numFmtId="49" fontId="13" fillId="0" borderId="30" xfId="1" applyNumberFormat="1" applyFont="1" applyBorder="1" applyAlignment="1" applyProtection="1">
      <alignment horizontal="center" vertical="center" shrinkToFit="1"/>
      <protection locked="0"/>
    </xf>
    <xf numFmtId="49" fontId="13" fillId="0" borderId="4" xfId="1" applyNumberFormat="1" applyFont="1" applyBorder="1" applyAlignment="1" applyProtection="1">
      <alignment horizontal="center" vertical="center" shrinkToFit="1"/>
      <protection locked="0"/>
    </xf>
    <xf numFmtId="49" fontId="13" fillId="0" borderId="13" xfId="1" applyNumberFormat="1" applyFont="1" applyBorder="1" applyAlignment="1" applyProtection="1">
      <alignment horizontal="center" vertical="center" shrinkToFit="1"/>
      <protection locked="0"/>
    </xf>
    <xf numFmtId="0" fontId="3" fillId="6" borderId="1" xfId="1" applyFill="1" applyBorder="1" applyAlignment="1">
      <alignment horizontal="distributed" vertical="center"/>
    </xf>
    <xf numFmtId="0" fontId="3" fillId="6" borderId="2" xfId="1" applyFill="1" applyBorder="1" applyAlignment="1">
      <alignment horizontal="distributed" vertical="center"/>
    </xf>
    <xf numFmtId="49" fontId="12" fillId="0" borderId="0" xfId="3" applyNumberFormat="1" applyFont="1" applyProtection="1">
      <alignment vertical="center"/>
      <protection locked="0"/>
    </xf>
    <xf numFmtId="49" fontId="12" fillId="0" borderId="6" xfId="3" applyNumberFormat="1" applyFont="1" applyBorder="1" applyProtection="1">
      <alignment vertical="center"/>
      <protection locked="0"/>
    </xf>
    <xf numFmtId="49" fontId="3" fillId="0" borderId="15" xfId="1" applyNumberFormat="1" applyBorder="1" applyAlignment="1" applyProtection="1">
      <alignment horizontal="left" vertical="center" shrinkToFit="1"/>
      <protection locked="0"/>
    </xf>
    <xf numFmtId="49" fontId="3" fillId="0" borderId="62" xfId="1" applyNumberFormat="1" applyBorder="1" applyAlignment="1" applyProtection="1">
      <alignment horizontal="left" vertical="center" shrinkToFit="1"/>
      <protection locked="0"/>
    </xf>
    <xf numFmtId="0" fontId="3" fillId="6" borderId="15" xfId="1" applyFill="1" applyBorder="1" applyAlignment="1" applyProtection="1">
      <alignment horizontal="center" vertical="center"/>
      <protection hidden="1"/>
    </xf>
    <xf numFmtId="0" fontId="3" fillId="6" borderId="62" xfId="1" applyFill="1" applyBorder="1" applyAlignment="1" applyProtection="1">
      <alignment horizontal="center" vertical="center"/>
      <protection hidden="1"/>
    </xf>
    <xf numFmtId="49" fontId="3" fillId="0" borderId="2" xfId="1" applyNumberFormat="1" applyBorder="1" applyAlignment="1" applyProtection="1">
      <alignment horizontal="center" vertical="center" shrinkToFit="1"/>
      <protection locked="0"/>
    </xf>
    <xf numFmtId="49" fontId="3" fillId="0" borderId="61" xfId="1" applyNumberFormat="1" applyBorder="1" applyAlignment="1" applyProtection="1">
      <alignment horizontal="center" vertical="center" shrinkToFit="1"/>
      <protection locked="0"/>
    </xf>
    <xf numFmtId="49" fontId="3" fillId="0" borderId="6" xfId="1" applyNumberFormat="1" applyBorder="1" applyAlignment="1" applyProtection="1">
      <alignment horizontal="center" vertical="center" shrinkToFit="1"/>
      <protection locked="0"/>
    </xf>
    <xf numFmtId="49" fontId="3" fillId="0" borderId="50" xfId="1" applyNumberFormat="1" applyBorder="1" applyAlignment="1" applyProtection="1">
      <alignment horizontal="center" vertical="center" shrinkToFit="1"/>
      <protection locked="0"/>
    </xf>
    <xf numFmtId="0" fontId="18" fillId="6" borderId="0" xfId="2" applyFont="1" applyFill="1" applyAlignment="1">
      <alignment horizontal="center" vertical="center"/>
    </xf>
    <xf numFmtId="0" fontId="18" fillId="6" borderId="20" xfId="2" applyFont="1" applyFill="1" applyBorder="1" applyAlignment="1">
      <alignment horizontal="center" vertical="center"/>
    </xf>
    <xf numFmtId="179" fontId="12" fillId="0" borderId="2" xfId="3" applyNumberFormat="1" applyFont="1" applyBorder="1" applyAlignment="1" applyProtection="1">
      <alignment horizontal="center" vertical="center"/>
      <protection locked="0"/>
    </xf>
    <xf numFmtId="179" fontId="12" fillId="0" borderId="4" xfId="3" applyNumberFormat="1" applyFont="1" applyBorder="1" applyAlignment="1" applyProtection="1">
      <alignment horizontal="center" vertical="center"/>
      <protection locked="0"/>
    </xf>
    <xf numFmtId="177" fontId="3" fillId="0" borderId="0" xfId="3" applyNumberFormat="1" applyFont="1" applyAlignment="1" applyProtection="1">
      <alignment horizontal="left" vertical="center" shrinkToFit="1"/>
      <protection locked="0"/>
    </xf>
    <xf numFmtId="177" fontId="3" fillId="0" borderId="6" xfId="3" applyNumberFormat="1" applyFont="1" applyBorder="1" applyAlignment="1" applyProtection="1">
      <alignment horizontal="left" vertical="center" shrinkToFit="1"/>
      <protection locked="0"/>
    </xf>
    <xf numFmtId="49" fontId="3" fillId="6" borderId="65" xfId="1" applyNumberFormat="1" applyFill="1" applyBorder="1" applyAlignment="1">
      <alignment horizontal="center" vertical="center" shrinkToFit="1"/>
    </xf>
    <xf numFmtId="49" fontId="3" fillId="6" borderId="8" xfId="1" applyNumberFormat="1" applyFill="1" applyBorder="1" applyAlignment="1">
      <alignment horizontal="center" vertical="center" shrinkToFit="1"/>
    </xf>
    <xf numFmtId="49" fontId="3" fillId="6" borderId="3" xfId="1" applyNumberFormat="1" applyFill="1" applyBorder="1" applyAlignment="1">
      <alignment horizontal="center" vertical="center" shrinkToFit="1"/>
    </xf>
    <xf numFmtId="49" fontId="3" fillId="6" borderId="4" xfId="1" applyNumberFormat="1" applyFill="1" applyBorder="1" applyAlignment="1">
      <alignment horizontal="center" vertical="center" shrinkToFit="1"/>
    </xf>
    <xf numFmtId="49" fontId="12" fillId="6" borderId="65" xfId="3" applyNumberFormat="1" applyFont="1" applyFill="1" applyBorder="1" applyAlignment="1">
      <alignment horizontal="center" vertical="center"/>
    </xf>
    <xf numFmtId="49" fontId="12" fillId="6" borderId="8" xfId="3" applyNumberFormat="1" applyFont="1" applyFill="1" applyBorder="1" applyAlignment="1">
      <alignment horizontal="center" vertical="center"/>
    </xf>
    <xf numFmtId="49" fontId="12" fillId="6" borderId="18" xfId="3" applyNumberFormat="1" applyFont="1" applyFill="1" applyBorder="1" applyAlignment="1">
      <alignment horizontal="center" vertical="center"/>
    </xf>
    <xf numFmtId="49" fontId="12" fillId="6" borderId="3" xfId="3" applyNumberFormat="1" applyFont="1" applyFill="1" applyBorder="1" applyAlignment="1">
      <alignment horizontal="center" vertical="center"/>
    </xf>
    <xf numFmtId="49" fontId="12" fillId="6" borderId="4" xfId="3" applyNumberFormat="1" applyFont="1" applyFill="1" applyBorder="1" applyAlignment="1">
      <alignment horizontal="center" vertical="center"/>
    </xf>
    <xf numFmtId="49" fontId="12" fillId="6" borderId="13" xfId="3" applyNumberFormat="1" applyFont="1" applyFill="1" applyBorder="1" applyAlignment="1">
      <alignment horizontal="center" vertical="center"/>
    </xf>
    <xf numFmtId="49" fontId="12" fillId="0" borderId="2" xfId="3" applyNumberFormat="1" applyFont="1" applyBorder="1" applyAlignment="1" applyProtection="1">
      <alignment horizontal="center" vertical="center"/>
      <protection locked="0"/>
    </xf>
    <xf numFmtId="49" fontId="12" fillId="0" borderId="4" xfId="3" applyNumberFormat="1" applyFont="1" applyBorder="1" applyAlignment="1" applyProtection="1">
      <alignment horizontal="center" vertical="center"/>
      <protection locked="0"/>
    </xf>
    <xf numFmtId="49" fontId="12" fillId="0" borderId="2" xfId="3" applyNumberFormat="1" applyFont="1" applyBorder="1" applyAlignment="1" applyProtection="1">
      <alignment horizontal="left" vertical="center"/>
      <protection locked="0"/>
    </xf>
    <xf numFmtId="49" fontId="12" fillId="0" borderId="61" xfId="3" applyNumberFormat="1" applyFont="1" applyBorder="1" applyAlignment="1" applyProtection="1">
      <alignment horizontal="left" vertical="center"/>
      <protection locked="0"/>
    </xf>
    <xf numFmtId="49" fontId="12" fillId="0" borderId="4" xfId="3" applyNumberFormat="1" applyFont="1" applyBorder="1" applyAlignment="1" applyProtection="1">
      <alignment horizontal="left" vertical="center"/>
      <protection locked="0"/>
    </xf>
    <xf numFmtId="49" fontId="12" fillId="0" borderId="5" xfId="3" applyNumberFormat="1" applyFont="1" applyBorder="1" applyAlignment="1" applyProtection="1">
      <alignment horizontal="left" vertical="center"/>
      <protection locked="0"/>
    </xf>
    <xf numFmtId="49" fontId="3" fillId="6" borderId="0" xfId="3" applyNumberFormat="1" applyFont="1" applyFill="1" applyAlignment="1" applyProtection="1">
      <alignment horizontal="distributed" vertical="center" shrinkToFit="1"/>
      <protection locked="0"/>
    </xf>
    <xf numFmtId="49" fontId="3" fillId="6" borderId="6" xfId="3" applyNumberFormat="1" applyFont="1" applyFill="1" applyBorder="1" applyAlignment="1" applyProtection="1">
      <alignment horizontal="distributed" vertical="center" shrinkToFit="1"/>
      <protection locked="0"/>
    </xf>
    <xf numFmtId="49" fontId="3" fillId="0" borderId="2" xfId="3" applyNumberFormat="1" applyFont="1" applyBorder="1" applyAlignment="1" applyProtection="1">
      <alignment horizontal="center" vertical="center" shrinkToFit="1"/>
      <protection locked="0"/>
    </xf>
    <xf numFmtId="49" fontId="3" fillId="0" borderId="6" xfId="3" applyNumberFormat="1" applyFont="1" applyBorder="1" applyAlignment="1" applyProtection="1">
      <alignment horizontal="center" vertical="center" shrinkToFit="1"/>
      <protection locked="0"/>
    </xf>
    <xf numFmtId="49" fontId="3" fillId="0" borderId="12" xfId="3" applyNumberFormat="1" applyFont="1" applyBorder="1" applyAlignment="1" applyProtection="1">
      <alignment horizontal="center" vertical="center" shrinkToFit="1"/>
      <protection locked="0"/>
    </xf>
    <xf numFmtId="49" fontId="3" fillId="0" borderId="17" xfId="3" applyNumberFormat="1" applyFont="1" applyBorder="1" applyAlignment="1" applyProtection="1">
      <alignment horizontal="center" vertical="center" shrinkToFit="1"/>
      <protection locked="0"/>
    </xf>
    <xf numFmtId="0" fontId="3" fillId="0" borderId="63" xfId="2" applyFont="1" applyBorder="1" applyAlignment="1" applyProtection="1">
      <alignment horizontal="left" vertical="center" shrinkToFit="1"/>
      <protection locked="0"/>
    </xf>
    <xf numFmtId="0" fontId="3" fillId="0" borderId="64" xfId="2" applyFont="1" applyBorder="1" applyAlignment="1" applyProtection="1">
      <alignment horizontal="left" vertical="center" shrinkToFit="1"/>
      <protection locked="0"/>
    </xf>
    <xf numFmtId="0" fontId="3" fillId="0" borderId="11" xfId="2" applyFont="1" applyBorder="1" applyAlignment="1" applyProtection="1">
      <alignment horizontal="left" vertical="center" shrinkToFit="1"/>
      <protection locked="0"/>
    </xf>
    <xf numFmtId="0" fontId="3" fillId="0" borderId="42" xfId="2" applyFont="1" applyBorder="1" applyAlignment="1" applyProtection="1">
      <alignment horizontal="left" vertical="center" shrinkToFit="1"/>
      <protection locked="0"/>
    </xf>
    <xf numFmtId="0" fontId="3" fillId="6" borderId="11" xfId="1" applyFill="1" applyBorder="1" applyAlignment="1" applyProtection="1">
      <alignment horizontal="center" vertical="center" wrapText="1"/>
      <protection hidden="1"/>
    </xf>
    <xf numFmtId="49" fontId="3" fillId="0" borderId="28" xfId="1" applyNumberFormat="1" applyBorder="1" applyAlignment="1" applyProtection="1">
      <alignment horizontal="left" vertical="center" shrinkToFit="1"/>
      <protection locked="0"/>
    </xf>
    <xf numFmtId="49" fontId="3" fillId="0" borderId="41" xfId="1" applyNumberFormat="1" applyBorder="1" applyAlignment="1" applyProtection="1">
      <alignment horizontal="left" vertical="center" shrinkToFit="1"/>
      <protection locked="0"/>
    </xf>
    <xf numFmtId="0" fontId="3" fillId="6" borderId="28" xfId="2" applyFont="1" applyFill="1" applyBorder="1" applyAlignment="1" applyProtection="1">
      <alignment horizontal="center" vertical="center"/>
      <protection hidden="1"/>
    </xf>
    <xf numFmtId="0" fontId="3" fillId="6" borderId="41" xfId="2" applyFont="1" applyFill="1" applyBorder="1" applyAlignment="1" applyProtection="1">
      <alignment horizontal="center" vertical="center"/>
      <protection hidden="1"/>
    </xf>
    <xf numFmtId="0" fontId="3" fillId="6" borderId="10" xfId="2" applyFont="1" applyFill="1" applyBorder="1" applyAlignment="1" applyProtection="1">
      <alignment horizontal="center" vertical="center"/>
      <protection hidden="1"/>
    </xf>
    <xf numFmtId="49" fontId="3" fillId="0" borderId="41" xfId="2" applyNumberFormat="1" applyFont="1" applyBorder="1" applyAlignment="1" applyProtection="1">
      <alignment horizontal="left" vertical="center" shrinkToFit="1"/>
      <protection locked="0"/>
    </xf>
    <xf numFmtId="49" fontId="3" fillId="0" borderId="43" xfId="2" applyNumberFormat="1" applyFont="1" applyBorder="1" applyAlignment="1" applyProtection="1">
      <alignment horizontal="left" vertical="center" shrinkToFit="1"/>
      <protection locked="0"/>
    </xf>
    <xf numFmtId="0" fontId="3" fillId="6" borderId="44" xfId="1" applyFill="1" applyBorder="1" applyAlignment="1" applyProtection="1">
      <alignment horizontal="center" vertical="center"/>
      <protection hidden="1"/>
    </xf>
    <xf numFmtId="0" fontId="3" fillId="6" borderId="0" xfId="1" applyFill="1" applyAlignment="1" applyProtection="1">
      <alignment horizontal="center" vertical="center"/>
      <protection hidden="1"/>
    </xf>
    <xf numFmtId="0" fontId="3" fillId="6" borderId="45" xfId="1" applyFill="1" applyBorder="1" applyAlignment="1" applyProtection="1">
      <alignment horizontal="center" vertical="center"/>
      <protection hidden="1"/>
    </xf>
    <xf numFmtId="0" fontId="3" fillId="6" borderId="49" xfId="1" applyFill="1" applyBorder="1" applyAlignment="1" applyProtection="1">
      <alignment horizontal="center" vertical="center"/>
      <protection hidden="1"/>
    </xf>
    <xf numFmtId="0" fontId="3" fillId="6" borderId="6" xfId="1" applyFill="1" applyBorder="1" applyAlignment="1" applyProtection="1">
      <alignment horizontal="center" vertical="center"/>
      <protection hidden="1"/>
    </xf>
    <xf numFmtId="0" fontId="3" fillId="6" borderId="50" xfId="1" applyFill="1" applyBorder="1" applyAlignment="1" applyProtection="1">
      <alignment horizontal="center" vertical="center"/>
      <protection hidden="1"/>
    </xf>
    <xf numFmtId="49" fontId="18" fillId="0" borderId="0" xfId="3" applyNumberFormat="1" applyFont="1" applyAlignment="1" applyProtection="1">
      <alignment horizontal="left" vertical="center" shrinkToFit="1"/>
      <protection locked="0"/>
    </xf>
    <xf numFmtId="49" fontId="18" fillId="0" borderId="14" xfId="3" applyNumberFormat="1" applyFont="1" applyBorder="1" applyAlignment="1" applyProtection="1">
      <alignment horizontal="left" vertical="center" shrinkToFit="1"/>
      <protection locked="0"/>
    </xf>
    <xf numFmtId="49" fontId="18" fillId="0" borderId="6" xfId="3" applyNumberFormat="1" applyFont="1" applyBorder="1" applyAlignment="1" applyProtection="1">
      <alignment horizontal="left" vertical="center" shrinkToFit="1"/>
      <protection locked="0"/>
    </xf>
    <xf numFmtId="49" fontId="18" fillId="0" borderId="17" xfId="3" applyNumberFormat="1" applyFont="1" applyBorder="1" applyAlignment="1" applyProtection="1">
      <alignment horizontal="left" vertical="center" shrinkToFit="1"/>
      <protection locked="0"/>
    </xf>
    <xf numFmtId="0" fontId="3" fillId="6" borderId="1" xfId="1" applyFill="1" applyBorder="1" applyAlignment="1" applyProtection="1">
      <alignment horizontal="center" vertical="center"/>
      <protection hidden="1"/>
    </xf>
    <xf numFmtId="0" fontId="3" fillId="6" borderId="2" xfId="1" applyFill="1" applyBorder="1" applyAlignment="1" applyProtection="1">
      <alignment horizontal="center" vertical="center"/>
      <protection hidden="1"/>
    </xf>
    <xf numFmtId="0" fontId="23" fillId="0" borderId="0" xfId="1" applyFont="1" applyAlignment="1" applyProtection="1">
      <alignment horizontal="left"/>
      <protection hidden="1"/>
    </xf>
    <xf numFmtId="0" fontId="33" fillId="0" borderId="22" xfId="1" applyFont="1" applyBorder="1" applyAlignment="1" applyProtection="1">
      <alignment horizontal="center" vertical="center"/>
      <protection hidden="1"/>
    </xf>
    <xf numFmtId="0" fontId="33" fillId="0" borderId="0" xfId="1" applyFont="1" applyAlignment="1" applyProtection="1">
      <alignment horizontal="center" vertical="center"/>
      <protection hidden="1"/>
    </xf>
    <xf numFmtId="0" fontId="18" fillId="0" borderId="21" xfId="1" applyFont="1" applyBorder="1" applyAlignment="1" applyProtection="1">
      <alignment horizontal="center" vertical="center"/>
      <protection hidden="1"/>
    </xf>
    <xf numFmtId="0" fontId="18" fillId="0" borderId="22" xfId="1" applyFont="1" applyBorder="1" applyAlignment="1" applyProtection="1">
      <alignment horizontal="center" vertical="center"/>
      <protection hidden="1"/>
    </xf>
    <xf numFmtId="0" fontId="18" fillId="0" borderId="23" xfId="1" applyFont="1" applyBorder="1" applyAlignment="1" applyProtection="1">
      <alignment horizontal="center" vertical="center"/>
      <protection hidden="1"/>
    </xf>
    <xf numFmtId="0" fontId="18" fillId="0" borderId="26" xfId="1" applyFont="1" applyBorder="1" applyAlignment="1" applyProtection="1">
      <alignment horizontal="center" vertical="center"/>
      <protection hidden="1"/>
    </xf>
    <xf numFmtId="0" fontId="18" fillId="0" borderId="0" xfId="1" applyFont="1" applyAlignment="1" applyProtection="1">
      <alignment horizontal="center" vertical="center"/>
      <protection hidden="1"/>
    </xf>
    <xf numFmtId="0" fontId="18" fillId="0" borderId="27" xfId="1" applyFont="1" applyBorder="1" applyAlignment="1" applyProtection="1">
      <alignment horizontal="center" vertical="center"/>
      <protection hidden="1"/>
    </xf>
    <xf numFmtId="0" fontId="18" fillId="0" borderId="24" xfId="1" applyFont="1" applyBorder="1" applyAlignment="1" applyProtection="1">
      <alignment horizontal="center" vertical="center"/>
      <protection hidden="1"/>
    </xf>
    <xf numFmtId="0" fontId="18" fillId="0" borderId="20" xfId="1" applyFont="1" applyBorder="1" applyAlignment="1" applyProtection="1">
      <alignment horizontal="center" vertical="center"/>
      <protection hidden="1"/>
    </xf>
    <xf numFmtId="0" fontId="18" fillId="0" borderId="25" xfId="1" applyFont="1" applyBorder="1" applyAlignment="1" applyProtection="1">
      <alignment horizontal="center" vertical="center"/>
      <protection hidden="1"/>
    </xf>
    <xf numFmtId="0" fontId="33" fillId="0" borderId="22" xfId="1" applyFont="1" applyBorder="1" applyAlignment="1" applyProtection="1">
      <alignment horizontal="center" vertical="center" shrinkToFit="1"/>
      <protection locked="0"/>
    </xf>
    <xf numFmtId="0" fontId="33" fillId="0" borderId="0" xfId="1" applyFont="1" applyAlignment="1" applyProtection="1">
      <alignment horizontal="center" vertical="center" shrinkToFit="1"/>
      <protection locked="0"/>
    </xf>
    <xf numFmtId="0" fontId="33" fillId="0" borderId="20" xfId="1" applyFont="1" applyBorder="1" applyAlignment="1" applyProtection="1">
      <alignment horizontal="center" vertical="center" shrinkToFit="1"/>
      <protection locked="0"/>
    </xf>
    <xf numFmtId="0" fontId="5" fillId="0" borderId="0" xfId="1" applyFont="1" applyAlignment="1" applyProtection="1">
      <alignment horizontal="center" vertical="center"/>
      <protection hidden="1"/>
    </xf>
    <xf numFmtId="0" fontId="32" fillId="0" borderId="51" xfId="1" applyFont="1" applyBorder="1" applyAlignment="1" applyProtection="1">
      <alignment horizontal="center" vertical="center" wrapText="1"/>
      <protection hidden="1"/>
    </xf>
    <xf numFmtId="0" fontId="33" fillId="0" borderId="22" xfId="1" applyFont="1" applyBorder="1" applyAlignment="1" applyProtection="1">
      <alignment horizontal="right" vertical="center" shrinkToFit="1"/>
      <protection hidden="1"/>
    </xf>
    <xf numFmtId="0" fontId="33" fillId="0" borderId="0" xfId="1" applyFont="1" applyAlignment="1" applyProtection="1">
      <alignment horizontal="right" vertical="center" shrinkToFit="1"/>
      <protection hidden="1"/>
    </xf>
    <xf numFmtId="0" fontId="33" fillId="0" borderId="20" xfId="1" applyFont="1" applyBorder="1" applyAlignment="1" applyProtection="1">
      <alignment horizontal="right" vertical="center" shrinkToFit="1"/>
      <protection hidden="1"/>
    </xf>
    <xf numFmtId="49" fontId="33" fillId="0" borderId="22" xfId="1" applyNumberFormat="1" applyFont="1" applyBorder="1" applyAlignment="1" applyProtection="1">
      <alignment horizontal="center" vertical="center" shrinkToFit="1"/>
      <protection locked="0"/>
    </xf>
    <xf numFmtId="49" fontId="33" fillId="0" borderId="0" xfId="1" applyNumberFormat="1" applyFont="1" applyAlignment="1" applyProtection="1">
      <alignment horizontal="center" vertical="center" shrinkToFit="1"/>
      <protection locked="0"/>
    </xf>
    <xf numFmtId="49" fontId="33" fillId="0" borderId="20" xfId="1" applyNumberFormat="1" applyFont="1" applyBorder="1" applyAlignment="1" applyProtection="1">
      <alignment horizontal="center" vertical="center" shrinkToFit="1"/>
      <protection locked="0"/>
    </xf>
    <xf numFmtId="0" fontId="33" fillId="0" borderId="22" xfId="1" applyFont="1" applyBorder="1" applyAlignment="1" applyProtection="1">
      <alignment horizontal="left" vertical="center"/>
      <protection hidden="1"/>
    </xf>
    <xf numFmtId="0" fontId="33" fillId="0" borderId="23" xfId="1" applyFont="1" applyBorder="1" applyAlignment="1" applyProtection="1">
      <alignment horizontal="left" vertical="center"/>
      <protection hidden="1"/>
    </xf>
    <xf numFmtId="0" fontId="33" fillId="0" borderId="0" xfId="1" applyFont="1" applyAlignment="1" applyProtection="1">
      <alignment horizontal="left" vertical="center"/>
      <protection hidden="1"/>
    </xf>
    <xf numFmtId="0" fontId="33" fillId="0" borderId="27" xfId="1" applyFont="1" applyBorder="1" applyAlignment="1" applyProtection="1">
      <alignment horizontal="left" vertical="center"/>
      <protection hidden="1"/>
    </xf>
    <xf numFmtId="0" fontId="33" fillId="0" borderId="20" xfId="1" applyFont="1" applyBorder="1" applyAlignment="1" applyProtection="1">
      <alignment horizontal="left" vertical="center"/>
      <protection hidden="1"/>
    </xf>
    <xf numFmtId="0" fontId="33" fillId="0" borderId="25" xfId="1" applyFont="1" applyBorder="1" applyAlignment="1" applyProtection="1">
      <alignment horizontal="left" vertical="center"/>
      <protection hidden="1"/>
    </xf>
    <xf numFmtId="0" fontId="32" fillId="0" borderId="51" xfId="1" applyFont="1" applyBorder="1" applyAlignment="1" applyProtection="1">
      <alignment horizontal="center" vertical="center"/>
      <protection hidden="1"/>
    </xf>
    <xf numFmtId="177" fontId="33" fillId="0" borderId="21" xfId="1" applyNumberFormat="1" applyFont="1" applyBorder="1" applyAlignment="1" applyProtection="1">
      <alignment horizontal="center" vertical="center" shrinkToFit="1"/>
      <protection locked="0"/>
    </xf>
    <xf numFmtId="177" fontId="33" fillId="0" borderId="22" xfId="1" applyNumberFormat="1" applyFont="1" applyBorder="1" applyAlignment="1" applyProtection="1">
      <alignment horizontal="center" vertical="center" shrinkToFit="1"/>
      <protection locked="0"/>
    </xf>
    <xf numFmtId="177" fontId="33" fillId="0" borderId="23" xfId="1" applyNumberFormat="1" applyFont="1" applyBorder="1" applyAlignment="1" applyProtection="1">
      <alignment horizontal="center" vertical="center" shrinkToFit="1"/>
      <protection locked="0"/>
    </xf>
    <xf numFmtId="177" fontId="33" fillId="0" borderId="26" xfId="1" applyNumberFormat="1" applyFont="1" applyBorder="1" applyAlignment="1" applyProtection="1">
      <alignment horizontal="center" vertical="center" shrinkToFit="1"/>
      <protection locked="0"/>
    </xf>
    <xf numFmtId="177" fontId="33" fillId="0" borderId="0" xfId="1" applyNumberFormat="1" applyFont="1" applyAlignment="1" applyProtection="1">
      <alignment horizontal="center" vertical="center" shrinkToFit="1"/>
      <protection locked="0"/>
    </xf>
    <xf numFmtId="177" fontId="33" fillId="0" borderId="27" xfId="1" applyNumberFormat="1" applyFont="1" applyBorder="1" applyAlignment="1" applyProtection="1">
      <alignment horizontal="center" vertical="center" shrinkToFit="1"/>
      <protection locked="0"/>
    </xf>
    <xf numFmtId="177" fontId="33" fillId="0" borderId="24" xfId="1" applyNumberFormat="1" applyFont="1" applyBorder="1" applyAlignment="1" applyProtection="1">
      <alignment horizontal="center" vertical="center" shrinkToFit="1"/>
      <protection locked="0"/>
    </xf>
    <xf numFmtId="177" fontId="33" fillId="0" borderId="20" xfId="1" applyNumberFormat="1" applyFont="1" applyBorder="1" applyAlignment="1" applyProtection="1">
      <alignment horizontal="center" vertical="center" shrinkToFit="1"/>
      <protection locked="0"/>
    </xf>
    <xf numFmtId="177" fontId="33" fillId="0" borderId="25" xfId="1" applyNumberFormat="1" applyFont="1" applyBorder="1" applyAlignment="1" applyProtection="1">
      <alignment horizontal="center" vertical="center" shrinkToFit="1"/>
      <protection locked="0"/>
    </xf>
    <xf numFmtId="0" fontId="40" fillId="0" borderId="0" xfId="1" applyFont="1" applyAlignment="1" applyProtection="1">
      <alignment horizontal="center" wrapText="1"/>
      <protection hidden="1"/>
    </xf>
    <xf numFmtId="49" fontId="3" fillId="0" borderId="63" xfId="2" applyNumberFormat="1" applyFont="1" applyBorder="1" applyAlignment="1" applyProtection="1">
      <alignment horizontal="left" vertical="center" shrinkToFit="1"/>
      <protection locked="0"/>
    </xf>
    <xf numFmtId="49" fontId="3" fillId="0" borderId="64" xfId="2" applyNumberFormat="1" applyFont="1" applyBorder="1" applyAlignment="1" applyProtection="1">
      <alignment horizontal="left" vertical="center" shrinkToFit="1"/>
      <protection locked="0"/>
    </xf>
    <xf numFmtId="0" fontId="3" fillId="6" borderId="28" xfId="2" applyFont="1" applyFill="1" applyBorder="1" applyAlignment="1" applyProtection="1">
      <alignment horizontal="left" vertical="center" wrapText="1"/>
      <protection hidden="1"/>
    </xf>
    <xf numFmtId="0" fontId="3" fillId="6" borderId="41" xfId="2" applyFont="1" applyFill="1" applyBorder="1" applyAlignment="1" applyProtection="1">
      <alignment horizontal="left" vertical="center" wrapText="1"/>
      <protection hidden="1"/>
    </xf>
    <xf numFmtId="0" fontId="3" fillId="6" borderId="10" xfId="2" applyFont="1" applyFill="1" applyBorder="1" applyAlignment="1" applyProtection="1">
      <alignment horizontal="left" vertical="center" wrapText="1"/>
      <protection hidden="1"/>
    </xf>
    <xf numFmtId="0" fontId="3" fillId="6" borderId="46" xfId="2" applyFont="1" applyFill="1" applyBorder="1" applyAlignment="1" applyProtection="1">
      <alignment horizontal="left" vertical="center" wrapText="1"/>
      <protection hidden="1"/>
    </xf>
    <xf numFmtId="0" fontId="3" fillId="6" borderId="47" xfId="2" applyFont="1" applyFill="1" applyBorder="1" applyAlignment="1" applyProtection="1">
      <alignment horizontal="left" vertical="center" wrapText="1"/>
      <protection hidden="1"/>
    </xf>
    <xf numFmtId="0" fontId="3" fillId="6" borderId="48" xfId="2" applyFont="1" applyFill="1" applyBorder="1" applyAlignment="1" applyProtection="1">
      <alignment horizontal="left" vertical="center" wrapText="1"/>
      <protection hidden="1"/>
    </xf>
    <xf numFmtId="0" fontId="3" fillId="6" borderId="34" xfId="2" applyFont="1" applyFill="1" applyBorder="1" applyAlignment="1">
      <alignment horizontal="center" vertical="center" textRotation="255"/>
    </xf>
    <xf numFmtId="0" fontId="3" fillId="6" borderId="59" xfId="2" applyFont="1" applyFill="1" applyBorder="1" applyAlignment="1">
      <alignment horizontal="center" vertical="center" textRotation="255"/>
    </xf>
    <xf numFmtId="0" fontId="3" fillId="6" borderId="9" xfId="2" applyFont="1" applyFill="1" applyBorder="1" applyAlignment="1">
      <alignment horizontal="center" vertical="center" textRotation="255"/>
    </xf>
    <xf numFmtId="0" fontId="3" fillId="6" borderId="45" xfId="2" applyFont="1" applyFill="1" applyBorder="1" applyAlignment="1">
      <alignment horizontal="center" vertical="center" textRotation="255"/>
    </xf>
    <xf numFmtId="0" fontId="3" fillId="6" borderId="16" xfId="2" applyFont="1" applyFill="1" applyBorder="1" applyAlignment="1">
      <alignment horizontal="center" vertical="center" textRotation="255"/>
    </xf>
    <xf numFmtId="0" fontId="3" fillId="6" borderId="50" xfId="2" applyFont="1" applyFill="1" applyBorder="1" applyAlignment="1">
      <alignment horizontal="center" vertical="center" textRotation="255"/>
    </xf>
    <xf numFmtId="0" fontId="11" fillId="0" borderId="8" xfId="1" applyFont="1" applyBorder="1" applyAlignment="1">
      <alignment vertical="center" shrinkToFit="1"/>
    </xf>
    <xf numFmtId="0" fontId="11" fillId="0" borderId="8" xfId="2" applyFont="1" applyBorder="1" applyAlignment="1">
      <alignment vertical="center" shrinkToFit="1"/>
    </xf>
    <xf numFmtId="0" fontId="11" fillId="0" borderId="6" xfId="2" applyFont="1" applyBorder="1" applyAlignment="1">
      <alignment vertical="center" shrinkToFit="1"/>
    </xf>
    <xf numFmtId="0" fontId="3" fillId="6" borderId="65" xfId="1" applyFill="1" applyBorder="1" applyAlignment="1">
      <alignment horizontal="distributed" vertical="center"/>
    </xf>
    <xf numFmtId="0" fontId="3" fillId="6" borderId="8" xfId="1" applyFill="1" applyBorder="1" applyAlignment="1">
      <alignment horizontal="distributed" vertical="center"/>
    </xf>
    <xf numFmtId="0" fontId="3" fillId="6" borderId="3" xfId="1" applyFill="1" applyBorder="1" applyAlignment="1">
      <alignment horizontal="distributed" vertical="center"/>
    </xf>
    <xf numFmtId="0" fontId="3" fillId="6" borderId="4" xfId="1" applyFill="1" applyBorder="1" applyAlignment="1">
      <alignment horizontal="distributed" vertical="center"/>
    </xf>
    <xf numFmtId="0" fontId="18" fillId="6" borderId="8" xfId="2" applyFont="1" applyFill="1" applyBorder="1" applyAlignment="1">
      <alignment horizontal="center" vertical="center"/>
    </xf>
    <xf numFmtId="0" fontId="3" fillId="6" borderId="28" xfId="1" applyFill="1" applyBorder="1" applyAlignment="1">
      <alignment horizontal="distributed" vertical="center"/>
    </xf>
    <xf numFmtId="0" fontId="3" fillId="6" borderId="41" xfId="1" applyFill="1" applyBorder="1" applyAlignment="1">
      <alignment horizontal="distributed" vertical="center"/>
    </xf>
    <xf numFmtId="0" fontId="18" fillId="6" borderId="41" xfId="2" applyFont="1" applyFill="1" applyBorder="1" applyAlignment="1">
      <alignment horizontal="center" vertical="center"/>
    </xf>
    <xf numFmtId="49" fontId="3" fillId="0" borderId="12" xfId="3" applyNumberFormat="1" applyFont="1" applyBorder="1" applyAlignment="1" applyProtection="1">
      <alignment horizontal="center" vertical="center"/>
      <protection locked="0"/>
    </xf>
    <xf numFmtId="49" fontId="3" fillId="0" borderId="14" xfId="3" applyNumberFormat="1" applyFont="1" applyBorder="1" applyAlignment="1" applyProtection="1">
      <alignment horizontal="center" vertical="center"/>
      <protection locked="0"/>
    </xf>
    <xf numFmtId="0" fontId="3" fillId="6" borderId="46" xfId="1" applyFill="1" applyBorder="1" applyAlignment="1">
      <alignment horizontal="distributed" vertical="center"/>
    </xf>
    <xf numFmtId="0" fontId="3" fillId="6" borderId="47" xfId="1" applyFill="1" applyBorder="1" applyAlignment="1">
      <alignment horizontal="distributed" vertical="center"/>
    </xf>
    <xf numFmtId="0" fontId="18" fillId="6" borderId="47" xfId="2" applyFont="1" applyFill="1" applyBorder="1" applyAlignment="1">
      <alignment horizontal="center" vertical="center"/>
    </xf>
    <xf numFmtId="49" fontId="3" fillId="0" borderId="8" xfId="3" applyNumberFormat="1" applyFont="1" applyBorder="1" applyAlignment="1" applyProtection="1">
      <alignment horizontal="left" vertical="center"/>
      <protection locked="0"/>
    </xf>
    <xf numFmtId="49" fontId="3" fillId="0" borderId="18" xfId="3" applyNumberFormat="1" applyFont="1" applyBorder="1" applyAlignment="1" applyProtection="1">
      <alignment horizontal="left" vertical="center"/>
      <protection locked="0"/>
    </xf>
    <xf numFmtId="49" fontId="3" fillId="0" borderId="0" xfId="3" applyNumberFormat="1" applyFont="1" applyAlignment="1" applyProtection="1">
      <alignment horizontal="left" vertical="center"/>
      <protection locked="0"/>
    </xf>
    <xf numFmtId="49" fontId="3" fillId="0" borderId="14" xfId="3" applyNumberFormat="1" applyFont="1" applyBorder="1" applyAlignment="1" applyProtection="1">
      <alignment horizontal="left" vertical="center"/>
      <protection locked="0"/>
    </xf>
    <xf numFmtId="49" fontId="3" fillId="0" borderId="2" xfId="3" applyNumberFormat="1" applyFont="1" applyBorder="1" applyAlignment="1" applyProtection="1">
      <alignment horizontal="left" vertical="center"/>
      <protection locked="0"/>
    </xf>
    <xf numFmtId="49" fontId="3" fillId="0" borderId="12" xfId="3" applyNumberFormat="1" applyFont="1" applyBorder="1" applyAlignment="1" applyProtection="1">
      <alignment horizontal="left" vertical="center"/>
      <protection locked="0"/>
    </xf>
    <xf numFmtId="49" fontId="3" fillId="0" borderId="4" xfId="3" applyNumberFormat="1" applyFont="1" applyBorder="1" applyAlignment="1" applyProtection="1">
      <alignment horizontal="left" vertical="center"/>
      <protection locked="0"/>
    </xf>
    <xf numFmtId="49" fontId="3" fillId="0" borderId="13" xfId="3" applyNumberFormat="1" applyFont="1" applyBorder="1" applyAlignment="1" applyProtection="1">
      <alignment horizontal="left" vertical="center"/>
      <protection locked="0"/>
    </xf>
    <xf numFmtId="0" fontId="3" fillId="6" borderId="58" xfId="1" applyFill="1" applyBorder="1" applyAlignment="1">
      <alignment horizontal="left" vertical="center"/>
    </xf>
    <xf numFmtId="0" fontId="3" fillId="6" borderId="22" xfId="1" applyFill="1" applyBorder="1" applyAlignment="1">
      <alignment horizontal="left" vertical="center"/>
    </xf>
    <xf numFmtId="0" fontId="3" fillId="6" borderId="3" xfId="1" applyFill="1" applyBorder="1" applyAlignment="1">
      <alignment horizontal="left" vertical="center"/>
    </xf>
    <xf numFmtId="0" fontId="3" fillId="6" borderId="4" xfId="1" applyFill="1" applyBorder="1" applyAlignment="1">
      <alignment horizontal="left" vertical="center"/>
    </xf>
    <xf numFmtId="0" fontId="3" fillId="6" borderId="7" xfId="1" applyFill="1" applyBorder="1" applyAlignment="1">
      <alignment horizontal="center" vertical="center" textRotation="255" shrinkToFit="1"/>
    </xf>
    <xf numFmtId="0" fontId="3" fillId="6" borderId="39" xfId="1" applyFill="1" applyBorder="1" applyAlignment="1">
      <alignment horizontal="center" vertical="center" textRotation="255" shrinkToFit="1"/>
    </xf>
    <xf numFmtId="0" fontId="3" fillId="6" borderId="9" xfId="1" applyFill="1" applyBorder="1" applyAlignment="1">
      <alignment horizontal="center" vertical="center" textRotation="255" shrinkToFit="1"/>
    </xf>
    <xf numFmtId="0" fontId="3" fillId="6" borderId="45" xfId="1" applyFill="1" applyBorder="1" applyAlignment="1">
      <alignment horizontal="center" vertical="center" textRotation="255" shrinkToFit="1"/>
    </xf>
    <xf numFmtId="0" fontId="3" fillId="6" borderId="16" xfId="1" applyFill="1" applyBorder="1" applyAlignment="1">
      <alignment horizontal="center" vertical="center" textRotation="255" shrinkToFit="1"/>
    </xf>
    <xf numFmtId="0" fontId="3" fillId="6" borderId="50" xfId="1" applyFill="1" applyBorder="1" applyAlignment="1">
      <alignment horizontal="center" vertical="center" textRotation="255" shrinkToFit="1"/>
    </xf>
    <xf numFmtId="0" fontId="12" fillId="6" borderId="7" xfId="3" applyFont="1" applyFill="1" applyBorder="1" applyAlignment="1">
      <alignment horizontal="center" vertical="center" textRotation="255"/>
    </xf>
    <xf numFmtId="0" fontId="12" fillId="6" borderId="39" xfId="3" applyFont="1" applyFill="1" applyBorder="1" applyAlignment="1">
      <alignment horizontal="center" vertical="center" textRotation="255"/>
    </xf>
    <xf numFmtId="0" fontId="12" fillId="6" borderId="9" xfId="3" applyFont="1" applyFill="1" applyBorder="1" applyAlignment="1">
      <alignment horizontal="center" vertical="center" textRotation="255"/>
    </xf>
    <xf numFmtId="0" fontId="12" fillId="6" borderId="45" xfId="3" applyFont="1" applyFill="1" applyBorder="1" applyAlignment="1">
      <alignment horizontal="center" vertical="center" textRotation="255"/>
    </xf>
    <xf numFmtId="0" fontId="12" fillId="6" borderId="33" xfId="3" applyFont="1" applyFill="1" applyBorder="1" applyAlignment="1">
      <alignment horizontal="center" vertical="center" textRotation="255"/>
    </xf>
    <xf numFmtId="0" fontId="12" fillId="6" borderId="32" xfId="3" applyFont="1" applyFill="1" applyBorder="1" applyAlignment="1">
      <alignment horizontal="center" vertical="center" textRotation="255"/>
    </xf>
    <xf numFmtId="49" fontId="12" fillId="0" borderId="0" xfId="3" applyNumberFormat="1" applyFont="1" applyAlignment="1" applyProtection="1">
      <alignment horizontal="right" vertical="center"/>
      <protection locked="0"/>
    </xf>
    <xf numFmtId="49" fontId="12" fillId="0" borderId="6" xfId="3" applyNumberFormat="1" applyFont="1" applyBorder="1" applyAlignment="1" applyProtection="1">
      <alignment horizontal="right" vertical="center"/>
      <protection locked="0"/>
    </xf>
    <xf numFmtId="0" fontId="3" fillId="6" borderId="33" xfId="2" applyFont="1" applyFill="1" applyBorder="1" applyAlignment="1">
      <alignment horizontal="center" vertical="center" textRotation="255"/>
    </xf>
    <xf numFmtId="0" fontId="3" fillId="6" borderId="32" xfId="2" applyFont="1" applyFill="1" applyBorder="1" applyAlignment="1">
      <alignment horizontal="center" vertical="center" textRotation="255"/>
    </xf>
    <xf numFmtId="49" fontId="12" fillId="7" borderId="2" xfId="3" applyNumberFormat="1" applyFont="1" applyFill="1" applyBorder="1" applyAlignment="1">
      <alignment horizontal="center" vertical="center"/>
    </xf>
    <xf numFmtId="49" fontId="12" fillId="7" borderId="20" xfId="3" applyNumberFormat="1" applyFont="1" applyFill="1" applyBorder="1" applyAlignment="1">
      <alignment horizontal="center" vertical="center"/>
    </xf>
    <xf numFmtId="49" fontId="39" fillId="0" borderId="0" xfId="3" applyNumberFormat="1" applyFont="1" applyAlignment="1" applyProtection="1">
      <alignment horizontal="center" vertical="center" shrinkToFit="1"/>
      <protection locked="0"/>
    </xf>
    <xf numFmtId="49" fontId="39" fillId="0" borderId="20" xfId="3" applyNumberFormat="1" applyFont="1" applyBorder="1" applyAlignment="1" applyProtection="1">
      <alignment horizontal="center" vertical="center" shrinkToFit="1"/>
      <protection locked="0"/>
    </xf>
    <xf numFmtId="0" fontId="12" fillId="7" borderId="0" xfId="3" applyFont="1" applyFill="1" applyAlignment="1">
      <alignment horizontal="center" vertical="center"/>
    </xf>
    <xf numFmtId="0" fontId="12" fillId="7" borderId="20" xfId="3" applyFont="1" applyFill="1" applyBorder="1" applyAlignment="1">
      <alignment horizontal="center" vertical="center"/>
    </xf>
    <xf numFmtId="49" fontId="12" fillId="7" borderId="0" xfId="3" applyNumberFormat="1" applyFont="1" applyFill="1" applyAlignment="1">
      <alignment horizontal="center" vertical="center"/>
    </xf>
    <xf numFmtId="49" fontId="3" fillId="0" borderId="12" xfId="3" applyNumberFormat="1" applyFont="1" applyBorder="1" applyAlignment="1">
      <alignment horizontal="center" vertical="center"/>
    </xf>
    <xf numFmtId="49" fontId="3" fillId="0" borderId="14" xfId="3" applyNumberFormat="1" applyFont="1" applyBorder="1" applyAlignment="1">
      <alignment horizontal="center" vertical="center"/>
    </xf>
    <xf numFmtId="179" fontId="13" fillId="7" borderId="22" xfId="1" applyNumberFormat="1" applyFont="1" applyFill="1" applyBorder="1" applyAlignment="1" applyProtection="1">
      <alignment horizontal="left" vertical="center" shrinkToFit="1"/>
      <protection locked="0"/>
    </xf>
    <xf numFmtId="179" fontId="13" fillId="7" borderId="4" xfId="1" applyNumberFormat="1" applyFont="1" applyFill="1" applyBorder="1" applyAlignment="1" applyProtection="1">
      <alignment horizontal="left" vertical="center" shrinkToFit="1"/>
      <protection locked="0"/>
    </xf>
    <xf numFmtId="49" fontId="12" fillId="7" borderId="22" xfId="3" applyNumberFormat="1" applyFont="1" applyFill="1" applyBorder="1" applyAlignment="1">
      <alignment horizontal="center" vertical="center"/>
    </xf>
    <xf numFmtId="49" fontId="12" fillId="7" borderId="4" xfId="3" applyNumberFormat="1" applyFont="1" applyFill="1" applyBorder="1" applyAlignment="1">
      <alignment horizontal="center" vertical="center"/>
    </xf>
    <xf numFmtId="179" fontId="12" fillId="0" borderId="2" xfId="3" applyNumberFormat="1" applyFont="1" applyBorder="1" applyAlignment="1">
      <alignment horizontal="center" vertical="center"/>
    </xf>
    <xf numFmtId="179" fontId="12" fillId="0" borderId="4" xfId="3" applyNumberFormat="1" applyFont="1" applyBorder="1" applyAlignment="1">
      <alignment horizontal="center" vertical="center"/>
    </xf>
    <xf numFmtId="49" fontId="12" fillId="0" borderId="2" xfId="3" applyNumberFormat="1" applyFont="1" applyBorder="1" applyAlignment="1">
      <alignment horizontal="left" vertical="center" shrinkToFit="1"/>
    </xf>
    <xf numFmtId="49" fontId="12" fillId="0" borderId="4" xfId="3" applyNumberFormat="1" applyFont="1" applyBorder="1" applyAlignment="1">
      <alignment horizontal="left" vertical="center" shrinkToFit="1"/>
    </xf>
    <xf numFmtId="0" fontId="3" fillId="0" borderId="2" xfId="1" applyBorder="1" applyAlignment="1">
      <alignment horizontal="left" vertical="center" wrapText="1"/>
    </xf>
    <xf numFmtId="0" fontId="3" fillId="0" borderId="4" xfId="1" applyBorder="1" applyAlignment="1">
      <alignment horizontal="left" vertical="center" wrapText="1"/>
    </xf>
    <xf numFmtId="0" fontId="3" fillId="0" borderId="2" xfId="1" applyBorder="1" applyAlignment="1">
      <alignment horizontal="center" vertical="center" wrapText="1"/>
    </xf>
    <xf numFmtId="0" fontId="3" fillId="0" borderId="4" xfId="1" applyBorder="1" applyAlignment="1">
      <alignment horizontal="center" vertical="center" wrapText="1"/>
    </xf>
    <xf numFmtId="0" fontId="3" fillId="7" borderId="2" xfId="1" applyFill="1" applyBorder="1" applyAlignment="1">
      <alignment horizontal="center" vertical="center" wrapText="1"/>
    </xf>
    <xf numFmtId="0" fontId="3" fillId="7" borderId="4" xfId="1" applyFill="1" applyBorder="1" applyAlignment="1">
      <alignment horizontal="center" vertical="center" wrapText="1"/>
    </xf>
    <xf numFmtId="0" fontId="3" fillId="0" borderId="61" xfId="1" applyBorder="1" applyAlignment="1">
      <alignment horizontal="left" vertical="center" wrapText="1"/>
    </xf>
    <xf numFmtId="0" fontId="3" fillId="0" borderId="5" xfId="1" applyBorder="1" applyAlignment="1">
      <alignment horizontal="left" vertical="center" wrapText="1"/>
    </xf>
    <xf numFmtId="49" fontId="12" fillId="0" borderId="2" xfId="3" applyNumberFormat="1" applyFont="1" applyBorder="1" applyAlignment="1">
      <alignment horizontal="left" vertical="center"/>
    </xf>
    <xf numFmtId="49" fontId="12" fillId="0" borderId="61" xfId="3" applyNumberFormat="1" applyFont="1" applyBorder="1" applyAlignment="1">
      <alignment horizontal="left" vertical="center"/>
    </xf>
    <xf numFmtId="49" fontId="12" fillId="0" borderId="4" xfId="3" applyNumberFormat="1" applyFont="1" applyBorder="1" applyAlignment="1">
      <alignment horizontal="left" vertical="center"/>
    </xf>
    <xf numFmtId="49" fontId="12" fillId="0" borderId="5" xfId="3" applyNumberFormat="1" applyFont="1" applyBorder="1" applyAlignment="1">
      <alignment horizontal="left" vertical="center"/>
    </xf>
    <xf numFmtId="179" fontId="39" fillId="0" borderId="2" xfId="3" applyNumberFormat="1" applyFont="1" applyBorder="1" applyAlignment="1">
      <alignment horizontal="center" vertical="center"/>
    </xf>
    <xf numFmtId="179" fontId="39" fillId="0" borderId="4" xfId="3" applyNumberFormat="1" applyFont="1" applyBorder="1" applyAlignment="1">
      <alignment horizontal="center" vertical="center"/>
    </xf>
    <xf numFmtId="0" fontId="3" fillId="0" borderId="0" xfId="1" applyAlignment="1">
      <alignment horizontal="left" vertical="center" wrapText="1"/>
    </xf>
    <xf numFmtId="49" fontId="12" fillId="0" borderId="2" xfId="3" applyNumberFormat="1" applyFont="1" applyBorder="1" applyAlignment="1">
      <alignment horizontal="center" vertical="center"/>
    </xf>
    <xf numFmtId="49" fontId="12" fillId="0" borderId="4" xfId="3" applyNumberFormat="1" applyFont="1" applyBorder="1" applyAlignment="1">
      <alignment horizontal="center" vertical="center"/>
    </xf>
    <xf numFmtId="49" fontId="39" fillId="0" borderId="28" xfId="1" applyNumberFormat="1" applyFont="1" applyBorder="1" applyAlignment="1" applyProtection="1">
      <alignment horizontal="left" vertical="center" shrinkToFit="1"/>
      <protection locked="0"/>
    </xf>
    <xf numFmtId="49" fontId="39" fillId="0" borderId="41" xfId="1" applyNumberFormat="1" applyFont="1" applyBorder="1" applyAlignment="1" applyProtection="1">
      <alignment horizontal="left" vertical="center" shrinkToFit="1"/>
      <protection locked="0"/>
    </xf>
    <xf numFmtId="49" fontId="39" fillId="0" borderId="8" xfId="3" applyNumberFormat="1" applyFont="1" applyBorder="1" applyAlignment="1">
      <alignment horizontal="left" vertical="center"/>
    </xf>
    <xf numFmtId="49" fontId="39" fillId="0" borderId="18" xfId="3" applyNumberFormat="1" applyFont="1" applyBorder="1" applyAlignment="1">
      <alignment horizontal="left" vertical="center"/>
    </xf>
    <xf numFmtId="49" fontId="39" fillId="0" borderId="0" xfId="3" applyNumberFormat="1" applyFont="1" applyAlignment="1">
      <alignment horizontal="left" vertical="center"/>
    </xf>
    <xf numFmtId="49" fontId="39" fillId="0" borderId="14" xfId="3" applyNumberFormat="1" applyFont="1" applyBorder="1" applyAlignment="1">
      <alignment horizontal="left" vertical="center"/>
    </xf>
    <xf numFmtId="49" fontId="39" fillId="0" borderId="2" xfId="3" applyNumberFormat="1" applyFont="1" applyBorder="1" applyAlignment="1">
      <alignment horizontal="left" vertical="center"/>
    </xf>
    <xf numFmtId="49" fontId="39" fillId="0" borderId="12" xfId="3" applyNumberFormat="1" applyFont="1" applyBorder="1" applyAlignment="1">
      <alignment horizontal="left" vertical="center"/>
    </xf>
    <xf numFmtId="177" fontId="39" fillId="0" borderId="2" xfId="3" applyNumberFormat="1" applyFont="1" applyBorder="1" applyAlignment="1" applyProtection="1">
      <alignment horizontal="left" vertical="center" shrinkToFit="1"/>
      <protection locked="0"/>
    </xf>
    <xf numFmtId="177" fontId="39" fillId="0" borderId="6" xfId="3" applyNumberFormat="1" applyFont="1" applyBorder="1" applyAlignment="1" applyProtection="1">
      <alignment horizontal="left" vertical="center" shrinkToFit="1"/>
      <protection locked="0"/>
    </xf>
    <xf numFmtId="49" fontId="3" fillId="6" borderId="2" xfId="3" applyNumberFormat="1" applyFont="1" applyFill="1" applyBorder="1" applyAlignment="1" applyProtection="1">
      <alignment horizontal="distributed" vertical="center" shrinkToFit="1"/>
      <protection locked="0"/>
    </xf>
    <xf numFmtId="49" fontId="12" fillId="7" borderId="2" xfId="3" applyNumberFormat="1" applyFont="1" applyFill="1" applyBorder="1" applyAlignment="1">
      <alignment horizontal="right" vertical="center"/>
    </xf>
    <xf numFmtId="49" fontId="12" fillId="7" borderId="6" xfId="3" applyNumberFormat="1" applyFont="1" applyFill="1" applyBorder="1" applyAlignment="1">
      <alignment horizontal="right" vertical="center"/>
    </xf>
    <xf numFmtId="49" fontId="12" fillId="7" borderId="2" xfId="3" applyNumberFormat="1" applyFont="1" applyFill="1" applyBorder="1">
      <alignment vertical="center"/>
    </xf>
    <xf numFmtId="49" fontId="12" fillId="7" borderId="6" xfId="3" applyNumberFormat="1" applyFont="1" applyFill="1" applyBorder="1">
      <alignment vertical="center"/>
    </xf>
    <xf numFmtId="49" fontId="39" fillId="0" borderId="39" xfId="1" applyNumberFormat="1" applyFont="1" applyBorder="1" applyAlignment="1" applyProtection="1">
      <alignment horizontal="left" vertical="center" shrinkToFit="1"/>
      <protection locked="0"/>
    </xf>
    <xf numFmtId="49" fontId="39" fillId="0" borderId="29" xfId="2" applyNumberFormat="1" applyFont="1" applyBorder="1" applyAlignment="1" applyProtection="1">
      <alignment horizontal="left" vertical="center" shrinkToFit="1"/>
      <protection locked="0"/>
    </xf>
    <xf numFmtId="49" fontId="39" fillId="0" borderId="40" xfId="2" applyNumberFormat="1" applyFont="1" applyBorder="1" applyAlignment="1" applyProtection="1">
      <alignment horizontal="left" vertical="center" shrinkToFit="1"/>
      <protection locked="0"/>
    </xf>
    <xf numFmtId="49" fontId="39" fillId="0" borderId="11" xfId="1" applyNumberFormat="1" applyFont="1" applyBorder="1" applyAlignment="1" applyProtection="1">
      <alignment horizontal="left" vertical="center" shrinkToFit="1"/>
      <protection locked="0"/>
    </xf>
    <xf numFmtId="49" fontId="39" fillId="0" borderId="11" xfId="2" applyNumberFormat="1" applyFont="1" applyBorder="1" applyAlignment="1" applyProtection="1">
      <alignment horizontal="left" vertical="center" shrinkToFit="1"/>
      <protection locked="0"/>
    </xf>
    <xf numFmtId="49" fontId="39" fillId="0" borderId="42" xfId="2" applyNumberFormat="1" applyFont="1" applyBorder="1" applyAlignment="1" applyProtection="1">
      <alignment horizontal="left" vertical="center" shrinkToFit="1"/>
      <protection locked="0"/>
    </xf>
    <xf numFmtId="49" fontId="39" fillId="0" borderId="66" xfId="2" applyNumberFormat="1" applyFont="1" applyBorder="1" applyAlignment="1" applyProtection="1">
      <alignment horizontal="center" vertical="center" shrinkToFit="1"/>
      <protection locked="0"/>
    </xf>
    <xf numFmtId="49" fontId="39" fillId="0" borderId="63" xfId="2" applyNumberFormat="1" applyFont="1" applyBorder="1" applyAlignment="1" applyProtection="1">
      <alignment horizontal="left" vertical="center" shrinkToFit="1"/>
      <protection locked="0"/>
    </xf>
    <xf numFmtId="49" fontId="39" fillId="0" borderId="64" xfId="2" applyNumberFormat="1" applyFont="1" applyBorder="1" applyAlignment="1" applyProtection="1">
      <alignment horizontal="left" vertical="center" shrinkToFit="1"/>
      <protection locked="0"/>
    </xf>
    <xf numFmtId="49" fontId="39" fillId="0" borderId="41" xfId="2" applyNumberFormat="1" applyFont="1" applyBorder="1" applyAlignment="1" applyProtection="1">
      <alignment horizontal="left" vertical="center" shrinkToFit="1"/>
      <protection locked="0"/>
    </xf>
    <xf numFmtId="49" fontId="39" fillId="0" borderId="43" xfId="2" applyNumberFormat="1" applyFont="1" applyBorder="1" applyAlignment="1" applyProtection="1">
      <alignment horizontal="left" vertical="center" shrinkToFit="1"/>
      <protection locked="0"/>
    </xf>
    <xf numFmtId="49" fontId="39" fillId="0" borderId="15" xfId="1" applyNumberFormat="1" applyFont="1" applyBorder="1" applyAlignment="1" applyProtection="1">
      <alignment horizontal="left" vertical="center" shrinkToFit="1"/>
      <protection locked="0"/>
    </xf>
    <xf numFmtId="49" fontId="39" fillId="0" borderId="62" xfId="1" applyNumberFormat="1" applyFont="1" applyBorder="1" applyAlignment="1" applyProtection="1">
      <alignment horizontal="left" vertical="center" shrinkToFit="1"/>
      <protection locked="0"/>
    </xf>
    <xf numFmtId="49" fontId="39" fillId="0" borderId="2" xfId="1" applyNumberFormat="1" applyFont="1" applyBorder="1" applyAlignment="1" applyProtection="1">
      <alignment horizontal="center" vertical="center" shrinkToFit="1"/>
      <protection locked="0"/>
    </xf>
    <xf numFmtId="49" fontId="39" fillId="0" borderId="61" xfId="1" applyNumberFormat="1" applyFont="1" applyBorder="1" applyAlignment="1" applyProtection="1">
      <alignment horizontal="center" vertical="center" shrinkToFit="1"/>
      <protection locked="0"/>
    </xf>
    <xf numFmtId="49" fontId="39" fillId="0" borderId="6" xfId="1" applyNumberFormat="1" applyFont="1" applyBorder="1" applyAlignment="1" applyProtection="1">
      <alignment horizontal="center" vertical="center" shrinkToFit="1"/>
      <protection locked="0"/>
    </xf>
    <xf numFmtId="49" fontId="39" fillId="0" borderId="50" xfId="1" applyNumberFormat="1" applyFont="1" applyBorder="1" applyAlignment="1" applyProtection="1">
      <alignment horizontal="center" vertical="center" shrinkToFit="1"/>
      <protection locked="0"/>
    </xf>
    <xf numFmtId="49" fontId="37" fillId="0" borderId="0" xfId="7" applyNumberFormat="1" applyAlignment="1" applyProtection="1">
      <alignment horizontal="left" vertical="center" shrinkToFit="1"/>
      <protection locked="0"/>
    </xf>
    <xf numFmtId="0" fontId="39" fillId="0" borderId="11" xfId="2" applyFont="1" applyBorder="1" applyAlignment="1" applyProtection="1">
      <alignment horizontal="left" vertical="center" shrinkToFit="1"/>
      <protection locked="0"/>
    </xf>
    <xf numFmtId="0" fontId="39" fillId="0" borderId="42" xfId="2" applyFont="1" applyBorder="1" applyAlignment="1" applyProtection="1">
      <alignment horizontal="left" vertical="center" shrinkToFit="1"/>
      <protection locked="0"/>
    </xf>
    <xf numFmtId="0" fontId="39" fillId="0" borderId="63" xfId="2" applyFont="1" applyBorder="1" applyAlignment="1" applyProtection="1">
      <alignment horizontal="left" vertical="center" shrinkToFit="1"/>
      <protection locked="0"/>
    </xf>
    <xf numFmtId="0" fontId="39" fillId="0" borderId="64" xfId="2" applyFont="1" applyBorder="1" applyAlignment="1" applyProtection="1">
      <alignment horizontal="left" vertical="center" shrinkToFit="1"/>
      <protection locked="0"/>
    </xf>
    <xf numFmtId="0" fontId="36" fillId="0" borderId="0" xfId="1" applyFont="1" applyAlignment="1" applyProtection="1">
      <alignment horizontal="center" wrapText="1"/>
      <protection hidden="1"/>
    </xf>
    <xf numFmtId="0" fontId="26" fillId="0" borderId="51"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0" xfId="0" applyFont="1" applyBorder="1" applyAlignment="1">
      <alignment horizontal="center" vertical="center"/>
    </xf>
    <xf numFmtId="0" fontId="26" fillId="0" borderId="25" xfId="0" applyFont="1" applyBorder="1" applyAlignment="1">
      <alignment horizontal="center" vertical="center"/>
    </xf>
    <xf numFmtId="0" fontId="26" fillId="0" borderId="51" xfId="0" applyFont="1" applyBorder="1" applyAlignment="1">
      <alignment horizontal="center" vertical="center" wrapText="1"/>
    </xf>
    <xf numFmtId="0" fontId="30" fillId="5" borderId="54" xfId="3" applyFont="1" applyFill="1" applyBorder="1" applyAlignment="1">
      <alignment horizontal="center" vertical="center"/>
    </xf>
    <xf numFmtId="0" fontId="30" fillId="5" borderId="55" xfId="3" applyFont="1" applyFill="1" applyBorder="1" applyAlignment="1">
      <alignment horizontal="center" vertical="center"/>
    </xf>
    <xf numFmtId="0" fontId="34" fillId="0" borderId="56" xfId="3" applyFont="1" applyBorder="1" applyAlignment="1">
      <alignment horizontal="left" vertical="top" wrapText="1"/>
    </xf>
    <xf numFmtId="0" fontId="34" fillId="0" borderId="55" xfId="3" applyFont="1" applyBorder="1" applyAlignment="1">
      <alignment horizontal="left" vertical="top" wrapText="1"/>
    </xf>
  </cellXfs>
  <cellStyles count="8">
    <cellStyle name="ハイパーリンク" xfId="7" builtinId="8"/>
    <cellStyle name="標準" xfId="0" builtinId="0"/>
    <cellStyle name="標準 2" xfId="3" xr:uid="{00000000-0005-0000-0000-000001000000}"/>
    <cellStyle name="標準 2 2" xfId="5" xr:uid="{00000000-0005-0000-0000-000002000000}"/>
    <cellStyle name="標準 3 2" xfId="1" xr:uid="{00000000-0005-0000-0000-000003000000}"/>
    <cellStyle name="標準 3 3" xfId="4" xr:uid="{00000000-0005-0000-0000-000004000000}"/>
    <cellStyle name="標準 3 3 2" xfId="6" xr:uid="{00000000-0005-0000-0000-000005000000}"/>
    <cellStyle name="標準 8" xfId="2" xr:uid="{00000000-0005-0000-0000-000006000000}"/>
  </cellStyles>
  <dxfs count="62">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9"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データ取込!$D$5" lockText="1" noThreeD="1"/>
</file>

<file path=xl/ctrlProps/ctrlProp10.xml><?xml version="1.0" encoding="utf-8"?>
<formControlPr xmlns="http://schemas.microsoft.com/office/spreadsheetml/2009/9/main" objectType="CheckBox" fmlaLink="データ取込!$D$4" lockText="1" noThreeD="1"/>
</file>

<file path=xl/ctrlProps/ctrlProp11.xml><?xml version="1.0" encoding="utf-8"?>
<formControlPr xmlns="http://schemas.microsoft.com/office/spreadsheetml/2009/9/main" objectType="CheckBox" fmlaLink="データ取込!$D$8" lockText="1" noThreeD="1"/>
</file>

<file path=xl/ctrlProps/ctrlProp12.xml><?xml version="1.0" encoding="utf-8"?>
<formControlPr xmlns="http://schemas.microsoft.com/office/spreadsheetml/2009/9/main" objectType="CheckBox" fmlaLink="データ取込!$D$9" lockText="1" noThreeD="1"/>
</file>

<file path=xl/ctrlProps/ctrlProp13.xml><?xml version="1.0" encoding="utf-8"?>
<formControlPr xmlns="http://schemas.microsoft.com/office/spreadsheetml/2009/9/main" objectType="CheckBox" fmlaLink="データ取込!$D$10"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データ取込!$D$12"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データ取込!$D$3"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データ取込!$D$6"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データ取込!$D$7" lockText="1" noThreeD="1"/>
</file>

<file path=xl/ctrlProps/ctrlProp30.xml><?xml version="1.0" encoding="utf-8"?>
<formControlPr xmlns="http://schemas.microsoft.com/office/spreadsheetml/2009/9/main" objectType="Radio" checked="Checked" firstButton="1" lockText="1"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checked="Checked"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データ取込!$D$1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firstButton="1" fmlaLink="データ取込!$D$13"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データ取込!$D$2"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144780</xdr:colOff>
          <xdr:row>44</xdr:row>
          <xdr:rowOff>60960</xdr:rowOff>
        </xdr:from>
        <xdr:to>
          <xdr:col>5</xdr:col>
          <xdr:colOff>182880</xdr:colOff>
          <xdr:row>45</xdr:row>
          <xdr:rowOff>76200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46</xdr:row>
          <xdr:rowOff>68580</xdr:rowOff>
        </xdr:from>
        <xdr:to>
          <xdr:col>5</xdr:col>
          <xdr:colOff>182880</xdr:colOff>
          <xdr:row>47</xdr:row>
          <xdr:rowOff>83820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48</xdr:row>
          <xdr:rowOff>60960</xdr:rowOff>
        </xdr:from>
        <xdr:to>
          <xdr:col>5</xdr:col>
          <xdr:colOff>182880</xdr:colOff>
          <xdr:row>49</xdr:row>
          <xdr:rowOff>76200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56</xdr:row>
          <xdr:rowOff>45720</xdr:rowOff>
        </xdr:from>
        <xdr:to>
          <xdr:col>6</xdr:col>
          <xdr:colOff>0</xdr:colOff>
          <xdr:row>57</xdr:row>
          <xdr:rowOff>68580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60</xdr:row>
          <xdr:rowOff>30480</xdr:rowOff>
        </xdr:from>
        <xdr:to>
          <xdr:col>11</xdr:col>
          <xdr:colOff>175260</xdr:colOff>
          <xdr:row>61</xdr:row>
          <xdr:rowOff>114300</xdr:rowOff>
        </xdr:to>
        <xdr:sp macro="" textlink="">
          <xdr:nvSpPr>
            <xdr:cNvPr id="6174" name="Option Button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60</xdr:row>
          <xdr:rowOff>38100</xdr:rowOff>
        </xdr:from>
        <xdr:to>
          <xdr:col>26</xdr:col>
          <xdr:colOff>182880</xdr:colOff>
          <xdr:row>61</xdr:row>
          <xdr:rowOff>114300</xdr:rowOff>
        </xdr:to>
        <xdr:sp macro="" textlink="">
          <xdr:nvSpPr>
            <xdr:cNvPr id="6175" name="Option Button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0</xdr:rowOff>
        </xdr:to>
        <xdr:sp macro="" textlink="">
          <xdr:nvSpPr>
            <xdr:cNvPr id="6176" name="Group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39</xdr:row>
          <xdr:rowOff>0</xdr:rowOff>
        </xdr:from>
        <xdr:to>
          <xdr:col>36</xdr:col>
          <xdr:colOff>160020</xdr:colOff>
          <xdr:row>41</xdr:row>
          <xdr:rowOff>121920</xdr:rowOff>
        </xdr:to>
        <xdr:sp macro="" textlink="">
          <xdr:nvSpPr>
            <xdr:cNvPr id="6177" name="Group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59</xdr:row>
          <xdr:rowOff>106680</xdr:rowOff>
        </xdr:from>
        <xdr:to>
          <xdr:col>28</xdr:col>
          <xdr:colOff>22860</xdr:colOff>
          <xdr:row>61</xdr:row>
          <xdr:rowOff>144780</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xdr:twoCellAnchor editAs="absolute">
    <xdr:from>
      <xdr:col>21</xdr:col>
      <xdr:colOff>171450</xdr:colOff>
      <xdr:row>78</xdr:row>
      <xdr:rowOff>1</xdr:rowOff>
    </xdr:from>
    <xdr:to>
      <xdr:col>30</xdr:col>
      <xdr:colOff>41724</xdr:colOff>
      <xdr:row>80</xdr:row>
      <xdr:rowOff>142874</xdr:rowOff>
    </xdr:to>
    <xdr:pic>
      <xdr:nvPicPr>
        <xdr:cNvPr id="27" name="図 26" descr="C:\Documents and Settings\TagamiAtsuko\デスクトップ\新ロゴ~1_GIF.files\新ロゴ　JTCCMあり%20背景消去.gif">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71950" y="10839451"/>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29</xdr:col>
      <xdr:colOff>161925</xdr:colOff>
      <xdr:row>77</xdr:row>
      <xdr:rowOff>38100</xdr:rowOff>
    </xdr:from>
    <xdr:to>
      <xdr:col>40</xdr:col>
      <xdr:colOff>114299</xdr:colOff>
      <xdr:row>81</xdr:row>
      <xdr:rowOff>57150</xdr:rowOff>
    </xdr:to>
    <xdr:sp macro="" textlink="">
      <xdr:nvSpPr>
        <xdr:cNvPr id="29" name="Text Box 5">
          <a:extLst>
            <a:ext uri="{FF2B5EF4-FFF2-40B4-BE49-F238E27FC236}">
              <a16:creationId xmlns:a16="http://schemas.microsoft.com/office/drawing/2014/main" id="{00000000-0008-0000-0000-00001D000000}"/>
            </a:ext>
          </a:extLst>
        </xdr:cNvPr>
        <xdr:cNvSpPr txBox="1">
          <a:spLocks noChangeArrowheads="1"/>
        </xdr:cNvSpPr>
      </xdr:nvSpPr>
      <xdr:spPr bwMode="auto">
        <a:xfrm>
          <a:off x="5724525" y="10715625"/>
          <a:ext cx="2285999"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800" b="1" i="0" u="none" strike="noStrike" baseline="0">
              <a:solidFill>
                <a:srgbClr val="000000"/>
              </a:solidFill>
              <a:latin typeface="HG丸ｺﾞｼｯｸM-PRO"/>
              <a:ea typeface="HG丸ｺﾞｼｯｸM-PRO"/>
            </a:rPr>
            <a:t>中央試験所　</a:t>
          </a:r>
          <a:endParaRPr lang="ja-JP" altLang="en-US" sz="800" b="1" i="0" u="none" strike="noStrike" baseline="0">
            <a:solidFill>
              <a:srgbClr val="000000"/>
            </a:solidFill>
            <a:latin typeface="Times New Roman"/>
            <a:ea typeface="HG丸ｺﾞｼｯｸM-PRO"/>
            <a:cs typeface="Times New Roman"/>
          </a:endParaRPr>
        </a:p>
        <a:p>
          <a:pPr algn="l" rtl="0">
            <a:defRPr sz="1000"/>
          </a:pPr>
          <a:r>
            <a:rPr lang="ja-JP" altLang="en-US" sz="800" b="1" i="0" u="none" strike="noStrike" baseline="0">
              <a:solidFill>
                <a:srgbClr val="000000"/>
              </a:solidFill>
              <a:latin typeface="HG丸ｺﾞｼｯｸM-PRO"/>
              <a:ea typeface="HG丸ｺﾞｼｯｸM-PRO"/>
            </a:rPr>
            <a:t>〒340-0003 埼玉県草加市稲荷5-21-20</a:t>
          </a:r>
        </a:p>
        <a:p>
          <a:pPr algn="l" rtl="0">
            <a:defRPr sz="1000"/>
          </a:pPr>
          <a:r>
            <a:rPr lang="ja-JP" altLang="en-US" sz="800" b="1" i="0" u="none" strike="noStrike" baseline="0">
              <a:solidFill>
                <a:srgbClr val="000000"/>
              </a:solidFill>
              <a:latin typeface="HG丸ｺﾞｼｯｸM-PRO"/>
              <a:ea typeface="HG丸ｺﾞｼｯｸM-PRO"/>
            </a:rPr>
            <a:t>TEL ： 048-935-2093</a:t>
          </a:r>
          <a:endParaRPr lang="ja-JP" altLang="en-US" sz="800" b="1" i="0" u="none" strike="noStrike" baseline="0">
            <a:solidFill>
              <a:srgbClr val="00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34</xdr:row>
          <xdr:rowOff>83820</xdr:rowOff>
        </xdr:from>
        <xdr:to>
          <xdr:col>19</xdr:col>
          <xdr:colOff>60960</xdr:colOff>
          <xdr:row>37</xdr:row>
          <xdr:rowOff>83820</xdr:rowOff>
        </xdr:to>
        <xdr:sp macro="" textlink="">
          <xdr:nvSpPr>
            <xdr:cNvPr id="6184" name="Group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42</xdr:row>
          <xdr:rowOff>7620</xdr:rowOff>
        </xdr:from>
        <xdr:to>
          <xdr:col>5</xdr:col>
          <xdr:colOff>114300</xdr:colOff>
          <xdr:row>43</xdr:row>
          <xdr:rowOff>114300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50</xdr:row>
          <xdr:rowOff>7620</xdr:rowOff>
        </xdr:from>
        <xdr:to>
          <xdr:col>5</xdr:col>
          <xdr:colOff>160020</xdr:colOff>
          <xdr:row>51</xdr:row>
          <xdr:rowOff>114300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52</xdr:row>
          <xdr:rowOff>7620</xdr:rowOff>
        </xdr:from>
        <xdr:to>
          <xdr:col>5</xdr:col>
          <xdr:colOff>121920</xdr:colOff>
          <xdr:row>53</xdr:row>
          <xdr:rowOff>114300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54</xdr:row>
          <xdr:rowOff>7620</xdr:rowOff>
        </xdr:from>
        <xdr:to>
          <xdr:col>5</xdr:col>
          <xdr:colOff>121920</xdr:colOff>
          <xdr:row>55</xdr:row>
          <xdr:rowOff>114300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58</xdr:row>
          <xdr:rowOff>30480</xdr:rowOff>
        </xdr:from>
        <xdr:to>
          <xdr:col>12</xdr:col>
          <xdr:colOff>7620</xdr:colOff>
          <xdr:row>59</xdr:row>
          <xdr:rowOff>114300</xdr:rowOff>
        </xdr:to>
        <xdr:sp macro="" textlink="">
          <xdr:nvSpPr>
            <xdr:cNvPr id="6195" name="Option Button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58</xdr:row>
          <xdr:rowOff>22860</xdr:rowOff>
        </xdr:from>
        <xdr:to>
          <xdr:col>18</xdr:col>
          <xdr:colOff>38100</xdr:colOff>
          <xdr:row>59</xdr:row>
          <xdr:rowOff>106680</xdr:rowOff>
        </xdr:to>
        <xdr:sp macro="" textlink="">
          <xdr:nvSpPr>
            <xdr:cNvPr id="6196" name="Option Button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37</xdr:row>
          <xdr:rowOff>7620</xdr:rowOff>
        </xdr:from>
        <xdr:to>
          <xdr:col>31</xdr:col>
          <xdr:colOff>7620</xdr:colOff>
          <xdr:row>38</xdr:row>
          <xdr:rowOff>106680</xdr:rowOff>
        </xdr:to>
        <xdr:sp macro="" textlink="">
          <xdr:nvSpPr>
            <xdr:cNvPr id="6199" name="Option Button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37</xdr:row>
          <xdr:rowOff>7620</xdr:rowOff>
        </xdr:from>
        <xdr:to>
          <xdr:col>33</xdr:col>
          <xdr:colOff>190500</xdr:colOff>
          <xdr:row>38</xdr:row>
          <xdr:rowOff>106680</xdr:rowOff>
        </xdr:to>
        <xdr:sp macro="" textlink="">
          <xdr:nvSpPr>
            <xdr:cNvPr id="6200" name="Option Button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175260</xdr:colOff>
          <xdr:row>36</xdr:row>
          <xdr:rowOff>99060</xdr:rowOff>
        </xdr:from>
        <xdr:to>
          <xdr:col>36</xdr:col>
          <xdr:colOff>68580</xdr:colOff>
          <xdr:row>39</xdr:row>
          <xdr:rowOff>0</xdr:rowOff>
        </xdr:to>
        <xdr:sp macro="" textlink="">
          <xdr:nvSpPr>
            <xdr:cNvPr id="6201" name="Group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58</xdr:row>
          <xdr:rowOff>7620</xdr:rowOff>
        </xdr:from>
        <xdr:to>
          <xdr:col>21</xdr:col>
          <xdr:colOff>76200</xdr:colOff>
          <xdr:row>59</xdr:row>
          <xdr:rowOff>144780</xdr:rowOff>
        </xdr:to>
        <xdr:sp macro="" textlink="">
          <xdr:nvSpPr>
            <xdr:cNvPr id="6203" name="Group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60</xdr:row>
          <xdr:rowOff>38100</xdr:rowOff>
        </xdr:from>
        <xdr:to>
          <xdr:col>27</xdr:col>
          <xdr:colOff>137160</xdr:colOff>
          <xdr:row>62</xdr:row>
          <xdr:rowOff>0</xdr:rowOff>
        </xdr:to>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35</xdr:row>
          <xdr:rowOff>30480</xdr:rowOff>
        </xdr:to>
        <xdr:sp macro="" textlink="">
          <xdr:nvSpPr>
            <xdr:cNvPr id="7175" name="Group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39</xdr:row>
          <xdr:rowOff>0</xdr:rowOff>
        </xdr:from>
        <xdr:to>
          <xdr:col>36</xdr:col>
          <xdr:colOff>160020</xdr:colOff>
          <xdr:row>41</xdr:row>
          <xdr:rowOff>83820</xdr:rowOff>
        </xdr:to>
        <xdr:sp macro="" textlink="">
          <xdr:nvSpPr>
            <xdr:cNvPr id="7176" name="Group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59</xdr:row>
          <xdr:rowOff>106680</xdr:rowOff>
        </xdr:from>
        <xdr:to>
          <xdr:col>28</xdr:col>
          <xdr:colOff>22860</xdr:colOff>
          <xdr:row>61</xdr:row>
          <xdr:rowOff>144780</xdr:rowOff>
        </xdr:to>
        <xdr:sp macro="" textlink="">
          <xdr:nvSpPr>
            <xdr:cNvPr id="7178" name="Group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83820</xdr:rowOff>
        </xdr:from>
        <xdr:to>
          <xdr:col>19</xdr:col>
          <xdr:colOff>60960</xdr:colOff>
          <xdr:row>37</xdr:row>
          <xdr:rowOff>30480</xdr:rowOff>
        </xdr:to>
        <xdr:sp macro="" textlink="">
          <xdr:nvSpPr>
            <xdr:cNvPr id="7179" name="Group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175260</xdr:colOff>
          <xdr:row>36</xdr:row>
          <xdr:rowOff>99060</xdr:rowOff>
        </xdr:from>
        <xdr:to>
          <xdr:col>36</xdr:col>
          <xdr:colOff>68580</xdr:colOff>
          <xdr:row>38</xdr:row>
          <xdr:rowOff>106680</xdr:rowOff>
        </xdr:to>
        <xdr:sp macro="" textlink="">
          <xdr:nvSpPr>
            <xdr:cNvPr id="7188" name="Group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58</xdr:row>
          <xdr:rowOff>7620</xdr:rowOff>
        </xdr:from>
        <xdr:to>
          <xdr:col>21</xdr:col>
          <xdr:colOff>76200</xdr:colOff>
          <xdr:row>59</xdr:row>
          <xdr:rowOff>137160</xdr:rowOff>
        </xdr:to>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60</xdr:row>
          <xdr:rowOff>38100</xdr:rowOff>
        </xdr:from>
        <xdr:to>
          <xdr:col>27</xdr:col>
          <xdr:colOff>137160</xdr:colOff>
          <xdr:row>62</xdr:row>
          <xdr:rowOff>0</xdr:rowOff>
        </xdr:to>
        <xdr:sp macro="" textlink="">
          <xdr:nvSpPr>
            <xdr:cNvPr id="7190" name="Group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xdr:twoCellAnchor>
    <xdr:from>
      <xdr:col>40</xdr:col>
      <xdr:colOff>409575</xdr:colOff>
      <xdr:row>42</xdr:row>
      <xdr:rowOff>28575</xdr:rowOff>
    </xdr:from>
    <xdr:to>
      <xdr:col>45</xdr:col>
      <xdr:colOff>28575</xdr:colOff>
      <xdr:row>47</xdr:row>
      <xdr:rowOff>0</xdr:rowOff>
    </xdr:to>
    <xdr:sp macro="" textlink="">
      <xdr:nvSpPr>
        <xdr:cNvPr id="28" name="吹き出し: 角を丸めた四角形 27">
          <a:extLst>
            <a:ext uri="{FF2B5EF4-FFF2-40B4-BE49-F238E27FC236}">
              <a16:creationId xmlns:a16="http://schemas.microsoft.com/office/drawing/2014/main" id="{00000000-0008-0000-0100-00001C000000}"/>
            </a:ext>
          </a:extLst>
        </xdr:cNvPr>
        <xdr:cNvSpPr/>
      </xdr:nvSpPr>
      <xdr:spPr>
        <a:xfrm>
          <a:off x="8305800" y="5705475"/>
          <a:ext cx="2466975" cy="638175"/>
        </a:xfrm>
        <a:prstGeom prst="wedgeRoundRectCallout">
          <a:avLst>
            <a:gd name="adj1" fmla="val -88126"/>
            <a:gd name="adj2" fmla="val 6959"/>
            <a:gd name="adj3" fmla="val 16667"/>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ysClr val="windowText" lastClr="000000"/>
              </a:solidFill>
            </a:rPr>
            <a:t>該当する試験項目の□にチェックを入れ、数量をご入力ください。</a:t>
          </a:r>
        </a:p>
      </xdr:txBody>
    </xdr:sp>
    <xdr:clientData/>
  </xdr:twoCellAnchor>
  <xdr:twoCellAnchor>
    <xdr:from>
      <xdr:col>20</xdr:col>
      <xdr:colOff>0</xdr:colOff>
      <xdr:row>3</xdr:row>
      <xdr:rowOff>38100</xdr:rowOff>
    </xdr:from>
    <xdr:to>
      <xdr:col>33</xdr:col>
      <xdr:colOff>171450</xdr:colOff>
      <xdr:row>9</xdr:row>
      <xdr:rowOff>19050</xdr:rowOff>
    </xdr:to>
    <xdr:sp macro="" textlink="">
      <xdr:nvSpPr>
        <xdr:cNvPr id="34" name="吹き出し: 角を丸めた四角形 33">
          <a:extLst>
            <a:ext uri="{FF2B5EF4-FFF2-40B4-BE49-F238E27FC236}">
              <a16:creationId xmlns:a16="http://schemas.microsoft.com/office/drawing/2014/main" id="{00000000-0008-0000-0100-000022000000}"/>
            </a:ext>
          </a:extLst>
        </xdr:cNvPr>
        <xdr:cNvSpPr/>
      </xdr:nvSpPr>
      <xdr:spPr>
        <a:xfrm>
          <a:off x="3790950" y="457200"/>
          <a:ext cx="2781300" cy="723900"/>
        </a:xfrm>
        <a:prstGeom prst="wedgeRoundRectCallout">
          <a:avLst>
            <a:gd name="adj1" fmla="val -100402"/>
            <a:gd name="adj2" fmla="val 5760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必須項目にご記入ください。任意項目もわかる範囲でご記入ください。</a:t>
          </a:r>
        </a:p>
      </xdr:txBody>
    </xdr:sp>
    <xdr:clientData/>
  </xdr:twoCellAnchor>
  <xdr:twoCellAnchor>
    <xdr:from>
      <xdr:col>28</xdr:col>
      <xdr:colOff>123825</xdr:colOff>
      <xdr:row>10</xdr:row>
      <xdr:rowOff>38100</xdr:rowOff>
    </xdr:from>
    <xdr:to>
      <xdr:col>39</xdr:col>
      <xdr:colOff>133350</xdr:colOff>
      <xdr:row>19</xdr:row>
      <xdr:rowOff>66676</xdr:rowOff>
    </xdr:to>
    <xdr:sp macro="" textlink="">
      <xdr:nvSpPr>
        <xdr:cNvPr id="35" name="吹き出し: 角を丸めた四角形 34">
          <a:extLst>
            <a:ext uri="{FF2B5EF4-FFF2-40B4-BE49-F238E27FC236}">
              <a16:creationId xmlns:a16="http://schemas.microsoft.com/office/drawing/2014/main" id="{00000000-0008-0000-0100-000023000000}"/>
            </a:ext>
          </a:extLst>
        </xdr:cNvPr>
        <xdr:cNvSpPr/>
      </xdr:nvSpPr>
      <xdr:spPr>
        <a:xfrm>
          <a:off x="5476875" y="1323975"/>
          <a:ext cx="2314575" cy="1228726"/>
        </a:xfrm>
        <a:prstGeom prst="wedgeRoundRectCallout">
          <a:avLst>
            <a:gd name="adj1" fmla="val -35400"/>
            <a:gd name="adj2" fmla="val 68971"/>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□にチェックを入れると報告書宛名欄の会社名と住所が自動で入力されます。宛名欄と</a:t>
          </a:r>
          <a:r>
            <a:rPr kumimoji="1" lang="ja-JP"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異なる場合はご入力ください。</a:t>
          </a:r>
          <a:endParaRPr lang="ja-JP" altLang="ja-JP">
            <a:solidFill>
              <a:sysClr val="windowText" lastClr="000000"/>
            </a:solidFill>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36</xdr:col>
      <xdr:colOff>9525</xdr:colOff>
      <xdr:row>22</xdr:row>
      <xdr:rowOff>85725</xdr:rowOff>
    </xdr:from>
    <xdr:to>
      <xdr:col>44</xdr:col>
      <xdr:colOff>361950</xdr:colOff>
      <xdr:row>29</xdr:row>
      <xdr:rowOff>66674</xdr:rowOff>
    </xdr:to>
    <xdr:sp macro="" textlink="">
      <xdr:nvSpPr>
        <xdr:cNvPr id="36" name="吹き出し: 角を丸めた四角形 35">
          <a:extLst>
            <a:ext uri="{FF2B5EF4-FFF2-40B4-BE49-F238E27FC236}">
              <a16:creationId xmlns:a16="http://schemas.microsoft.com/office/drawing/2014/main" id="{00000000-0008-0000-0100-000024000000}"/>
            </a:ext>
          </a:extLst>
        </xdr:cNvPr>
        <xdr:cNvSpPr/>
      </xdr:nvSpPr>
      <xdr:spPr>
        <a:xfrm>
          <a:off x="7038975" y="3038475"/>
          <a:ext cx="3533775" cy="933449"/>
        </a:xfrm>
        <a:prstGeom prst="wedgeRoundRectCallout">
          <a:avLst>
            <a:gd name="adj1" fmla="val -68029"/>
            <a:gd name="adj2" fmla="val -1196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26</xdr:col>
      <xdr:colOff>47625</xdr:colOff>
      <xdr:row>51</xdr:row>
      <xdr:rowOff>38100</xdr:rowOff>
    </xdr:from>
    <xdr:to>
      <xdr:col>40</xdr:col>
      <xdr:colOff>304801</xdr:colOff>
      <xdr:row>57</xdr:row>
      <xdr:rowOff>47624</xdr:rowOff>
    </xdr:to>
    <xdr:sp macro="" textlink="">
      <xdr:nvSpPr>
        <xdr:cNvPr id="37" name="吹き出し: 角を丸めた四角形 36">
          <a:extLst>
            <a:ext uri="{FF2B5EF4-FFF2-40B4-BE49-F238E27FC236}">
              <a16:creationId xmlns:a16="http://schemas.microsoft.com/office/drawing/2014/main" id="{00000000-0008-0000-0100-000025000000}"/>
            </a:ext>
          </a:extLst>
        </xdr:cNvPr>
        <xdr:cNvSpPr/>
      </xdr:nvSpPr>
      <xdr:spPr>
        <a:xfrm>
          <a:off x="4981575" y="6915150"/>
          <a:ext cx="3219451" cy="809624"/>
        </a:xfrm>
        <a:prstGeom prst="wedgeRoundRectCallout">
          <a:avLst>
            <a:gd name="adj1" fmla="val -87988"/>
            <a:gd name="adj2" fmla="val 82363"/>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要：試験報告書を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不要：完了報告書を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p>
      </xdr:txBody>
    </xdr:sp>
    <xdr:clientData/>
  </xdr:twoCellAnchor>
  <xdr:twoCellAnchor>
    <xdr:from>
      <xdr:col>26</xdr:col>
      <xdr:colOff>200025</xdr:colOff>
      <xdr:row>63</xdr:row>
      <xdr:rowOff>76200</xdr:rowOff>
    </xdr:from>
    <xdr:to>
      <xdr:col>40</xdr:col>
      <xdr:colOff>457200</xdr:colOff>
      <xdr:row>71</xdr:row>
      <xdr:rowOff>0</xdr:rowOff>
    </xdr:to>
    <xdr:sp macro="" textlink="">
      <xdr:nvSpPr>
        <xdr:cNvPr id="38" name="吹き出し: 角を丸めた四角形 37">
          <a:extLst>
            <a:ext uri="{FF2B5EF4-FFF2-40B4-BE49-F238E27FC236}">
              <a16:creationId xmlns:a16="http://schemas.microsoft.com/office/drawing/2014/main" id="{00000000-0008-0000-0100-000026000000}"/>
            </a:ext>
          </a:extLst>
        </xdr:cNvPr>
        <xdr:cNvSpPr/>
      </xdr:nvSpPr>
      <xdr:spPr>
        <a:xfrm>
          <a:off x="5133975" y="8667750"/>
          <a:ext cx="3219450" cy="1143000"/>
        </a:xfrm>
        <a:prstGeom prst="wedgeRoundRectCallout">
          <a:avLst>
            <a:gd name="adj1" fmla="val -65675"/>
            <a:gd name="adj2" fmla="val -78966"/>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有：当センター職員とお打合せをされた場合。（当センター職員名）</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mc:AlternateContent xmlns:mc="http://schemas.openxmlformats.org/markup-compatibility/2006">
    <mc:Choice xmlns:a14="http://schemas.microsoft.com/office/drawing/2010/main" Requires="a14">
      <xdr:twoCellAnchor editAs="oneCell">
        <xdr:from>
          <xdr:col>29</xdr:col>
          <xdr:colOff>152400</xdr:colOff>
          <xdr:row>37</xdr:row>
          <xdr:rowOff>30480</xdr:rowOff>
        </xdr:from>
        <xdr:to>
          <xdr:col>31</xdr:col>
          <xdr:colOff>38100</xdr:colOff>
          <xdr:row>38</xdr:row>
          <xdr:rowOff>106680</xdr:rowOff>
        </xdr:to>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182880</xdr:colOff>
          <xdr:row>37</xdr:row>
          <xdr:rowOff>30480</xdr:rowOff>
        </xdr:from>
        <xdr:to>
          <xdr:col>34</xdr:col>
          <xdr:colOff>60960</xdr:colOff>
          <xdr:row>38</xdr:row>
          <xdr:rowOff>121920</xdr:rowOff>
        </xdr:to>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58</xdr:row>
          <xdr:rowOff>22860</xdr:rowOff>
        </xdr:from>
        <xdr:to>
          <xdr:col>12</xdr:col>
          <xdr:colOff>45720</xdr:colOff>
          <xdr:row>59</xdr:row>
          <xdr:rowOff>114300</xdr:rowOff>
        </xdr:to>
        <xdr:sp macro="" textlink="">
          <xdr:nvSpPr>
            <xdr:cNvPr id="7195" name="Option Button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58</xdr:row>
          <xdr:rowOff>38100</xdr:rowOff>
        </xdr:from>
        <xdr:to>
          <xdr:col>18</xdr:col>
          <xdr:colOff>106680</xdr:colOff>
          <xdr:row>59</xdr:row>
          <xdr:rowOff>121920</xdr:rowOff>
        </xdr:to>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60</xdr:row>
          <xdr:rowOff>38100</xdr:rowOff>
        </xdr:from>
        <xdr:to>
          <xdr:col>12</xdr:col>
          <xdr:colOff>45720</xdr:colOff>
          <xdr:row>61</xdr:row>
          <xdr:rowOff>106680</xdr:rowOff>
        </xdr:to>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99060</xdr:colOff>
          <xdr:row>60</xdr:row>
          <xdr:rowOff>30480</xdr:rowOff>
        </xdr:from>
        <xdr:to>
          <xdr:col>26</xdr:col>
          <xdr:colOff>198120</xdr:colOff>
          <xdr:row>61</xdr:row>
          <xdr:rowOff>99060</xdr:rowOff>
        </xdr:to>
        <xdr:sp macro="" textlink="">
          <xdr:nvSpPr>
            <xdr:cNvPr id="7198" name="Option Button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42</xdr:row>
          <xdr:rowOff>7620</xdr:rowOff>
        </xdr:from>
        <xdr:to>
          <xdr:col>6</xdr:col>
          <xdr:colOff>22860</xdr:colOff>
          <xdr:row>43</xdr:row>
          <xdr:rowOff>114300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44</xdr:row>
          <xdr:rowOff>22860</xdr:rowOff>
        </xdr:from>
        <xdr:to>
          <xdr:col>6</xdr:col>
          <xdr:colOff>22860</xdr:colOff>
          <xdr:row>45</xdr:row>
          <xdr:rowOff>121920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46</xdr:row>
          <xdr:rowOff>30480</xdr:rowOff>
        </xdr:from>
        <xdr:to>
          <xdr:col>6</xdr:col>
          <xdr:colOff>7620</xdr:colOff>
          <xdr:row>47</xdr:row>
          <xdr:rowOff>106680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48</xdr:row>
          <xdr:rowOff>22860</xdr:rowOff>
        </xdr:from>
        <xdr:to>
          <xdr:col>6</xdr:col>
          <xdr:colOff>0</xdr:colOff>
          <xdr:row>49</xdr:row>
          <xdr:rowOff>121920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49</xdr:row>
          <xdr:rowOff>121920</xdr:rowOff>
        </xdr:from>
        <xdr:to>
          <xdr:col>5</xdr:col>
          <xdr:colOff>175260</xdr:colOff>
          <xdr:row>51</xdr:row>
          <xdr:rowOff>99060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54</xdr:row>
          <xdr:rowOff>22860</xdr:rowOff>
        </xdr:from>
        <xdr:to>
          <xdr:col>6</xdr:col>
          <xdr:colOff>38100</xdr:colOff>
          <xdr:row>55</xdr:row>
          <xdr:rowOff>121920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56</xdr:row>
          <xdr:rowOff>0</xdr:rowOff>
        </xdr:from>
        <xdr:to>
          <xdr:col>6</xdr:col>
          <xdr:colOff>76200</xdr:colOff>
          <xdr:row>57</xdr:row>
          <xdr:rowOff>106680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52</xdr:row>
          <xdr:rowOff>7620</xdr:rowOff>
        </xdr:from>
        <xdr:to>
          <xdr:col>6</xdr:col>
          <xdr:colOff>45720</xdr:colOff>
          <xdr:row>53</xdr:row>
          <xdr:rowOff>114300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19</xdr:row>
          <xdr:rowOff>137160</xdr:rowOff>
        </xdr:from>
        <xdr:to>
          <xdr:col>9</xdr:col>
          <xdr:colOff>76200</xdr:colOff>
          <xdr:row>21</xdr:row>
          <xdr:rowOff>30480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15241</xdr:rowOff>
    </xdr:from>
    <xdr:to>
      <xdr:col>18</xdr:col>
      <xdr:colOff>480059</xdr:colOff>
      <xdr:row>39</xdr:row>
      <xdr:rowOff>24956</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0" y="15241"/>
          <a:ext cx="9258299" cy="65476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omments" Target="../comments2.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hyperlink" Target="mailto:kenzai@jtccm.or.jp" TargetMode="External"/><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AP81"/>
  <sheetViews>
    <sheetView showGridLines="0" tabSelected="1" zoomScaleNormal="100" zoomScaleSheetLayoutView="100" workbookViewId="0">
      <selection activeCell="L15" sqref="L15:AM17"/>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140625" style="2"/>
    <col min="42" max="42" width="12.42578125" style="2" bestFit="1" customWidth="1"/>
    <col min="43" max="268" width="9.140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140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140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140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140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140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140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140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140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140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140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140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140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140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140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140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140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140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140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140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140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140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140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140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140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140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140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140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140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140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140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140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140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140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140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140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140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140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140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140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140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140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140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140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140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140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140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140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140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140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140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140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140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140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140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140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140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140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140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140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140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140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140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140625" style="2"/>
  </cols>
  <sheetData>
    <row r="2" spans="2:42" s="26" customFormat="1" ht="11.25" customHeight="1">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row>
    <row r="3" spans="2:42" s="26" customFormat="1" ht="9.75" customHeight="1">
      <c r="B3" s="27"/>
      <c r="C3" s="319" t="s">
        <v>35</v>
      </c>
      <c r="D3" s="319"/>
      <c r="E3" s="319"/>
      <c r="F3" s="319"/>
      <c r="G3" s="319"/>
      <c r="H3" s="319"/>
      <c r="I3" s="319"/>
      <c r="J3" s="319"/>
      <c r="K3" s="319"/>
      <c r="L3" s="319"/>
      <c r="M3" s="319"/>
      <c r="N3" s="319"/>
      <c r="O3" s="319"/>
      <c r="P3" s="319"/>
      <c r="Q3" s="319"/>
      <c r="R3" s="319"/>
      <c r="S3" s="28"/>
      <c r="T3" s="87"/>
      <c r="U3" s="335" t="s">
        <v>138</v>
      </c>
      <c r="V3" s="335"/>
      <c r="W3" s="335"/>
      <c r="X3" s="336" t="s">
        <v>139</v>
      </c>
      <c r="Y3" s="336"/>
      <c r="Z3" s="331"/>
      <c r="AA3" s="331"/>
      <c r="AB3" s="320" t="s">
        <v>21</v>
      </c>
      <c r="AC3" s="339"/>
      <c r="AD3" s="339"/>
      <c r="AE3" s="339"/>
      <c r="AF3" s="342" t="s">
        <v>0</v>
      </c>
      <c r="AG3" s="343"/>
      <c r="AH3" s="322"/>
      <c r="AI3" s="323"/>
      <c r="AJ3" s="323"/>
      <c r="AK3" s="323"/>
      <c r="AL3" s="323"/>
      <c r="AM3" s="324"/>
      <c r="AN3" s="27"/>
    </row>
    <row r="4" spans="2:42" s="26" customFormat="1" ht="9.75" customHeight="1">
      <c r="B4" s="27"/>
      <c r="C4" s="319"/>
      <c r="D4" s="319"/>
      <c r="E4" s="319"/>
      <c r="F4" s="319"/>
      <c r="G4" s="319"/>
      <c r="H4" s="319"/>
      <c r="I4" s="319"/>
      <c r="J4" s="319"/>
      <c r="K4" s="319"/>
      <c r="L4" s="319"/>
      <c r="M4" s="319"/>
      <c r="N4" s="319"/>
      <c r="O4" s="319"/>
      <c r="P4" s="319"/>
      <c r="Q4" s="319"/>
      <c r="R4" s="319"/>
      <c r="S4" s="28"/>
      <c r="T4" s="87"/>
      <c r="U4" s="335"/>
      <c r="V4" s="335"/>
      <c r="W4" s="335"/>
      <c r="X4" s="337"/>
      <c r="Y4" s="337"/>
      <c r="Z4" s="332"/>
      <c r="AA4" s="332"/>
      <c r="AB4" s="321"/>
      <c r="AC4" s="340"/>
      <c r="AD4" s="340"/>
      <c r="AE4" s="340"/>
      <c r="AF4" s="344"/>
      <c r="AG4" s="345"/>
      <c r="AH4" s="325"/>
      <c r="AI4" s="326"/>
      <c r="AJ4" s="326"/>
      <c r="AK4" s="326"/>
      <c r="AL4" s="326"/>
      <c r="AM4" s="327"/>
      <c r="AN4" s="27"/>
    </row>
    <row r="5" spans="2:42" s="26" customFormat="1" ht="9.75" customHeight="1">
      <c r="B5" s="27"/>
      <c r="C5" s="29" t="s">
        <v>142</v>
      </c>
      <c r="D5" s="29"/>
      <c r="E5" s="29"/>
      <c r="F5" s="29"/>
      <c r="G5" s="29"/>
      <c r="H5" s="29"/>
      <c r="I5" s="29"/>
      <c r="J5" s="29"/>
      <c r="K5" s="29"/>
      <c r="L5" s="29"/>
      <c r="M5" s="29"/>
      <c r="N5" s="29"/>
      <c r="O5" s="29"/>
      <c r="P5" s="29"/>
      <c r="Q5" s="29"/>
      <c r="R5" s="29"/>
      <c r="S5" s="28"/>
      <c r="T5" s="87"/>
      <c r="U5" s="335"/>
      <c r="V5" s="335"/>
      <c r="W5" s="335"/>
      <c r="X5" s="337"/>
      <c r="Y5" s="337"/>
      <c r="Z5" s="332"/>
      <c r="AA5" s="332"/>
      <c r="AB5" s="321"/>
      <c r="AC5" s="340"/>
      <c r="AD5" s="340"/>
      <c r="AE5" s="340"/>
      <c r="AF5" s="344"/>
      <c r="AG5" s="345"/>
      <c r="AH5" s="325"/>
      <c r="AI5" s="326"/>
      <c r="AJ5" s="326"/>
      <c r="AK5" s="326"/>
      <c r="AL5" s="326"/>
      <c r="AM5" s="327"/>
      <c r="AN5" s="27"/>
    </row>
    <row r="6" spans="2:42" s="26" customFormat="1" ht="9.75" customHeight="1">
      <c r="B6" s="27"/>
      <c r="C6" s="29"/>
      <c r="D6" s="29"/>
      <c r="E6" s="29"/>
      <c r="F6" s="29"/>
      <c r="G6" s="29"/>
      <c r="H6" s="29"/>
      <c r="I6" s="29"/>
      <c r="J6" s="29"/>
      <c r="K6" s="29"/>
      <c r="L6" s="29"/>
      <c r="M6" s="29"/>
      <c r="N6" s="29"/>
      <c r="O6" s="29"/>
      <c r="P6" s="29"/>
      <c r="Q6" s="27"/>
      <c r="R6" s="27"/>
      <c r="S6" s="28"/>
      <c r="T6" s="87"/>
      <c r="U6" s="335"/>
      <c r="V6" s="335"/>
      <c r="W6" s="335"/>
      <c r="X6" s="338"/>
      <c r="Y6" s="338"/>
      <c r="Z6" s="333"/>
      <c r="AA6" s="333"/>
      <c r="AB6" s="321"/>
      <c r="AC6" s="341"/>
      <c r="AD6" s="341"/>
      <c r="AE6" s="341"/>
      <c r="AF6" s="346"/>
      <c r="AG6" s="347"/>
      <c r="AH6" s="325"/>
      <c r="AI6" s="326"/>
      <c r="AJ6" s="326"/>
      <c r="AK6" s="326"/>
      <c r="AL6" s="326"/>
      <c r="AM6" s="327"/>
      <c r="AN6" s="27"/>
    </row>
    <row r="7" spans="2:42" s="26" customFormat="1" ht="9.75" customHeight="1">
      <c r="B7" s="27"/>
      <c r="C7" s="30" t="s">
        <v>20</v>
      </c>
      <c r="D7" s="29"/>
      <c r="E7" s="29"/>
      <c r="F7" s="29"/>
      <c r="G7" s="29"/>
      <c r="H7" s="29"/>
      <c r="I7" s="29"/>
      <c r="J7" s="29"/>
      <c r="K7" s="29"/>
      <c r="L7" s="29"/>
      <c r="M7" s="29"/>
      <c r="N7" s="29"/>
      <c r="O7" s="29"/>
      <c r="P7" s="29"/>
      <c r="Q7" s="29"/>
      <c r="R7" s="29"/>
      <c r="S7" s="32"/>
      <c r="T7" s="87"/>
      <c r="U7" s="348" t="s">
        <v>1</v>
      </c>
      <c r="V7" s="348"/>
      <c r="W7" s="348"/>
      <c r="X7" s="349"/>
      <c r="Y7" s="350"/>
      <c r="Z7" s="350"/>
      <c r="AA7" s="350"/>
      <c r="AB7" s="350"/>
      <c r="AC7" s="350"/>
      <c r="AD7" s="350"/>
      <c r="AE7" s="350"/>
      <c r="AF7" s="350"/>
      <c r="AG7" s="351"/>
      <c r="AH7" s="325"/>
      <c r="AI7" s="326"/>
      <c r="AJ7" s="326"/>
      <c r="AK7" s="326"/>
      <c r="AL7" s="326"/>
      <c r="AM7" s="327"/>
      <c r="AN7" s="27"/>
    </row>
    <row r="8" spans="2:42" s="26" customFormat="1" ht="9.75" customHeight="1">
      <c r="B8" s="27"/>
      <c r="C8" s="31" t="s">
        <v>2</v>
      </c>
      <c r="D8" s="30"/>
      <c r="E8" s="30"/>
      <c r="F8" s="30"/>
      <c r="G8" s="30"/>
      <c r="H8" s="30"/>
      <c r="I8" s="30"/>
      <c r="J8" s="30"/>
      <c r="K8" s="30"/>
      <c r="L8" s="30"/>
      <c r="M8" s="30"/>
      <c r="N8" s="30"/>
      <c r="O8" s="30"/>
      <c r="P8" s="30"/>
      <c r="Q8" s="30"/>
      <c r="R8" s="30"/>
      <c r="S8" s="32"/>
      <c r="T8" s="87"/>
      <c r="U8" s="348"/>
      <c r="V8" s="348"/>
      <c r="W8" s="348"/>
      <c r="X8" s="352"/>
      <c r="Y8" s="353"/>
      <c r="Z8" s="353"/>
      <c r="AA8" s="353"/>
      <c r="AB8" s="353"/>
      <c r="AC8" s="353"/>
      <c r="AD8" s="353"/>
      <c r="AE8" s="353"/>
      <c r="AF8" s="353"/>
      <c r="AG8" s="354"/>
      <c r="AH8" s="325"/>
      <c r="AI8" s="326"/>
      <c r="AJ8" s="326"/>
      <c r="AK8" s="326"/>
      <c r="AL8" s="326"/>
      <c r="AM8" s="327"/>
      <c r="AN8" s="27"/>
    </row>
    <row r="9" spans="2:42" s="26" customFormat="1" ht="9.75" customHeight="1">
      <c r="B9" s="27"/>
      <c r="C9" s="25" t="s">
        <v>3</v>
      </c>
      <c r="D9" s="30"/>
      <c r="E9" s="30"/>
      <c r="F9" s="30"/>
      <c r="G9" s="30"/>
      <c r="H9" s="30"/>
      <c r="I9" s="30"/>
      <c r="J9" s="30"/>
      <c r="K9" s="30"/>
      <c r="L9" s="30"/>
      <c r="M9" s="358" t="str">
        <f>データ取込!B17</f>
        <v>未記入あり</v>
      </c>
      <c r="N9" s="358"/>
      <c r="O9" s="358"/>
      <c r="P9" s="358"/>
      <c r="Q9" s="358"/>
      <c r="R9" s="358"/>
      <c r="S9" s="140"/>
      <c r="T9" s="140"/>
      <c r="U9" s="348"/>
      <c r="V9" s="348"/>
      <c r="W9" s="348"/>
      <c r="X9" s="352"/>
      <c r="Y9" s="353"/>
      <c r="Z9" s="353"/>
      <c r="AA9" s="353"/>
      <c r="AB9" s="353"/>
      <c r="AC9" s="353"/>
      <c r="AD9" s="353"/>
      <c r="AE9" s="353"/>
      <c r="AF9" s="353"/>
      <c r="AG9" s="354"/>
      <c r="AH9" s="325"/>
      <c r="AI9" s="326"/>
      <c r="AJ9" s="326"/>
      <c r="AK9" s="326"/>
      <c r="AL9" s="326"/>
      <c r="AM9" s="327"/>
      <c r="AN9" s="27"/>
    </row>
    <row r="10" spans="2:42" s="26" customFormat="1" ht="9.75" customHeight="1">
      <c r="B10" s="27"/>
      <c r="C10" s="25"/>
      <c r="D10" s="25"/>
      <c r="E10" s="25"/>
      <c r="F10" s="25"/>
      <c r="G10" s="25"/>
      <c r="H10" s="25"/>
      <c r="I10" s="25"/>
      <c r="J10" s="25"/>
      <c r="K10" s="25"/>
      <c r="L10" s="25"/>
      <c r="M10" s="358"/>
      <c r="N10" s="358"/>
      <c r="O10" s="358"/>
      <c r="P10" s="358"/>
      <c r="Q10" s="358"/>
      <c r="R10" s="358"/>
      <c r="S10" s="140"/>
      <c r="T10" s="140"/>
      <c r="U10" s="348"/>
      <c r="V10" s="348"/>
      <c r="W10" s="348"/>
      <c r="X10" s="355"/>
      <c r="Y10" s="356"/>
      <c r="Z10" s="356"/>
      <c r="AA10" s="356"/>
      <c r="AB10" s="356"/>
      <c r="AC10" s="356"/>
      <c r="AD10" s="356"/>
      <c r="AE10" s="356"/>
      <c r="AF10" s="356"/>
      <c r="AG10" s="357"/>
      <c r="AH10" s="328"/>
      <c r="AI10" s="329"/>
      <c r="AJ10" s="329"/>
      <c r="AK10" s="329"/>
      <c r="AL10" s="329"/>
      <c r="AM10" s="330"/>
      <c r="AN10" s="27"/>
    </row>
    <row r="11" spans="2:42" s="26" customFormat="1" ht="12" customHeight="1">
      <c r="B11" s="27"/>
      <c r="C11" s="334"/>
      <c r="D11" s="334"/>
      <c r="E11" s="334"/>
      <c r="F11" s="334"/>
      <c r="G11" s="25"/>
      <c r="H11" s="334"/>
      <c r="I11" s="334"/>
      <c r="J11" s="334"/>
      <c r="K11" s="334"/>
      <c r="L11" s="25"/>
      <c r="M11" s="358"/>
      <c r="N11" s="358"/>
      <c r="O11" s="358"/>
      <c r="P11" s="358"/>
      <c r="Q11" s="358"/>
      <c r="R11" s="358"/>
      <c r="S11" s="140"/>
      <c r="T11" s="140"/>
      <c r="U11" s="34"/>
      <c r="V11" s="34"/>
      <c r="W11" s="86"/>
      <c r="X11" s="86"/>
      <c r="Y11" s="86"/>
      <c r="Z11" s="86"/>
      <c r="AA11" s="86"/>
      <c r="AB11" s="86"/>
      <c r="AC11" s="86"/>
      <c r="AD11" s="86"/>
      <c r="AE11" s="86"/>
      <c r="AF11" s="86"/>
      <c r="AG11" s="86"/>
      <c r="AH11" s="35"/>
      <c r="AI11" s="35"/>
      <c r="AJ11" s="35"/>
      <c r="AK11" s="35"/>
      <c r="AL11" s="35"/>
      <c r="AM11" s="35"/>
      <c r="AN11" s="27"/>
    </row>
    <row r="12" spans="2:42" s="26" customFormat="1" ht="5.25" customHeight="1">
      <c r="B12" s="27"/>
      <c r="C12" s="25"/>
      <c r="D12" s="25"/>
      <c r="E12" s="25"/>
      <c r="F12" s="25"/>
      <c r="G12" s="25"/>
      <c r="H12" s="25"/>
      <c r="I12" s="25"/>
      <c r="J12" s="25"/>
      <c r="K12" s="25"/>
      <c r="L12" s="25"/>
      <c r="M12" s="25"/>
      <c r="N12" s="25"/>
      <c r="O12" s="25"/>
      <c r="P12" s="25"/>
      <c r="Q12" s="25"/>
      <c r="R12" s="25"/>
      <c r="S12" s="32"/>
      <c r="T12" s="34"/>
      <c r="U12" s="34"/>
      <c r="V12" s="34"/>
      <c r="W12" s="33"/>
      <c r="X12" s="33"/>
      <c r="Y12" s="33"/>
      <c r="Z12" s="33"/>
      <c r="AA12" s="33"/>
      <c r="AB12" s="33"/>
      <c r="AC12" s="33"/>
      <c r="AD12" s="33"/>
      <c r="AE12" s="33"/>
      <c r="AF12" s="33"/>
      <c r="AG12" s="33"/>
      <c r="AH12" s="35"/>
      <c r="AI12" s="35"/>
      <c r="AJ12" s="35"/>
      <c r="AK12" s="35"/>
      <c r="AL12" s="35"/>
      <c r="AM12" s="35"/>
      <c r="AN12" s="27"/>
    </row>
    <row r="13" spans="2:42" ht="12" customHeight="1" thickBot="1">
      <c r="B13" s="1"/>
      <c r="C13" s="4" t="s">
        <v>34</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1"/>
    </row>
    <row r="14" spans="2:42" s="26" customFormat="1" ht="12" customHeight="1">
      <c r="B14" s="27"/>
      <c r="C14" s="226" t="s">
        <v>22</v>
      </c>
      <c r="D14" s="227"/>
      <c r="E14" s="232" t="s">
        <v>4</v>
      </c>
      <c r="F14" s="233"/>
      <c r="G14" s="233"/>
      <c r="H14" s="234"/>
      <c r="I14" s="238" t="s">
        <v>5</v>
      </c>
      <c r="J14" s="238"/>
      <c r="K14" s="238"/>
      <c r="L14" s="239"/>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1"/>
      <c r="AN14" s="27"/>
    </row>
    <row r="15" spans="2:42" s="26" customFormat="1" ht="9.9" customHeight="1">
      <c r="B15" s="27"/>
      <c r="C15" s="228"/>
      <c r="D15" s="229"/>
      <c r="E15" s="235"/>
      <c r="F15" s="236"/>
      <c r="G15" s="236"/>
      <c r="H15" s="237"/>
      <c r="I15" s="242" t="s">
        <v>6</v>
      </c>
      <c r="J15" s="242"/>
      <c r="K15" s="242"/>
      <c r="L15" s="243"/>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5"/>
      <c r="AN15" s="27"/>
    </row>
    <row r="16" spans="2:42" s="26" customFormat="1" ht="9.9" customHeight="1">
      <c r="B16" s="27"/>
      <c r="C16" s="228"/>
      <c r="D16" s="229"/>
      <c r="E16" s="235"/>
      <c r="F16" s="236"/>
      <c r="G16" s="236"/>
      <c r="H16" s="237"/>
      <c r="I16" s="242"/>
      <c r="J16" s="242"/>
      <c r="K16" s="242"/>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5"/>
      <c r="AN16" s="27"/>
    </row>
    <row r="17" spans="2:40" s="26" customFormat="1" ht="9.9" customHeight="1">
      <c r="B17" s="27"/>
      <c r="C17" s="228"/>
      <c r="D17" s="229"/>
      <c r="E17" s="235"/>
      <c r="F17" s="236"/>
      <c r="G17" s="236"/>
      <c r="H17" s="237"/>
      <c r="I17" s="242"/>
      <c r="J17" s="242"/>
      <c r="K17" s="242"/>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5"/>
      <c r="AN17" s="27"/>
    </row>
    <row r="18" spans="2:40" s="26" customFormat="1" ht="12" customHeight="1">
      <c r="B18" s="27"/>
      <c r="C18" s="228"/>
      <c r="D18" s="229"/>
      <c r="E18" s="235"/>
      <c r="F18" s="236"/>
      <c r="G18" s="236"/>
      <c r="H18" s="237"/>
      <c r="I18" s="246" t="s">
        <v>7</v>
      </c>
      <c r="J18" s="246"/>
      <c r="K18" s="246"/>
      <c r="L18" s="134" t="s">
        <v>8</v>
      </c>
      <c r="M18" s="248"/>
      <c r="N18" s="248"/>
      <c r="O18" s="135" t="s">
        <v>13</v>
      </c>
      <c r="P18" s="248"/>
      <c r="Q18" s="248"/>
      <c r="R18" s="248"/>
      <c r="S18" s="136"/>
      <c r="T18" s="136"/>
      <c r="U18" s="136"/>
      <c r="V18" s="136"/>
      <c r="W18" s="136"/>
      <c r="X18" s="136"/>
      <c r="Y18" s="136"/>
      <c r="Z18" s="136"/>
      <c r="AA18" s="136"/>
      <c r="AB18" s="136"/>
      <c r="AC18" s="136"/>
      <c r="AD18" s="136"/>
      <c r="AE18" s="136"/>
      <c r="AF18" s="136"/>
      <c r="AG18" s="136"/>
      <c r="AH18" s="136"/>
      <c r="AI18" s="136"/>
      <c r="AJ18" s="136"/>
      <c r="AK18" s="136"/>
      <c r="AL18" s="136"/>
      <c r="AM18" s="137"/>
      <c r="AN18" s="27"/>
    </row>
    <row r="19" spans="2:40" s="26" customFormat="1" ht="12" customHeight="1">
      <c r="B19" s="27"/>
      <c r="C19" s="228"/>
      <c r="D19" s="229"/>
      <c r="E19" s="235"/>
      <c r="F19" s="236"/>
      <c r="G19" s="236"/>
      <c r="H19" s="237"/>
      <c r="I19" s="246"/>
      <c r="J19" s="246"/>
      <c r="K19" s="246"/>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60"/>
      <c r="AN19" s="27"/>
    </row>
    <row r="20" spans="2:40" s="26" customFormat="1" ht="12" customHeight="1">
      <c r="B20" s="27"/>
      <c r="C20" s="228"/>
      <c r="D20" s="229"/>
      <c r="E20" s="235"/>
      <c r="F20" s="236"/>
      <c r="G20" s="236"/>
      <c r="H20" s="237"/>
      <c r="I20" s="246"/>
      <c r="J20" s="247"/>
      <c r="K20" s="246"/>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5"/>
      <c r="AN20" s="27"/>
    </row>
    <row r="21" spans="2:40" s="26" customFormat="1" ht="15" customHeight="1">
      <c r="B21" s="27"/>
      <c r="C21" s="228"/>
      <c r="D21" s="229"/>
      <c r="E21" s="361" t="s">
        <v>23</v>
      </c>
      <c r="F21" s="362"/>
      <c r="G21" s="362"/>
      <c r="H21" s="363"/>
      <c r="I21" s="81"/>
      <c r="J21" s="82" t="s">
        <v>185</v>
      </c>
      <c r="K21" s="83"/>
      <c r="L21" s="81"/>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5"/>
      <c r="AN21" s="27"/>
    </row>
    <row r="22" spans="2:40" s="26" customFormat="1" ht="9.9" customHeight="1">
      <c r="B22" s="27"/>
      <c r="C22" s="228"/>
      <c r="D22" s="229"/>
      <c r="E22" s="361"/>
      <c r="F22" s="362"/>
      <c r="G22" s="362"/>
      <c r="H22" s="363"/>
      <c r="I22" s="246" t="s">
        <v>6</v>
      </c>
      <c r="J22" s="246"/>
      <c r="K22" s="246"/>
      <c r="L22" s="297" t="str">
        <f>IF(データ取込!D2=TRUE,IF(品質性能試験申込書コンクリートコア用!L15=0,"",品質性能試験申込書コンクリートコア用!L15),"")</f>
        <v/>
      </c>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8"/>
      <c r="AN22" s="27"/>
    </row>
    <row r="23" spans="2:40" s="26" customFormat="1" ht="9.9" customHeight="1">
      <c r="B23" s="27"/>
      <c r="C23" s="228"/>
      <c r="D23" s="229"/>
      <c r="E23" s="361"/>
      <c r="F23" s="362"/>
      <c r="G23" s="362"/>
      <c r="H23" s="363"/>
      <c r="I23" s="246"/>
      <c r="J23" s="246"/>
      <c r="K23" s="246"/>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7"/>
      <c r="AM23" s="298"/>
      <c r="AN23" s="27"/>
    </row>
    <row r="24" spans="2:40" s="26" customFormat="1" ht="9.9" customHeight="1">
      <c r="B24" s="27"/>
      <c r="C24" s="228"/>
      <c r="D24" s="229"/>
      <c r="E24" s="361"/>
      <c r="F24" s="362"/>
      <c r="G24" s="362"/>
      <c r="H24" s="363"/>
      <c r="I24" s="246"/>
      <c r="J24" s="246"/>
      <c r="K24" s="246"/>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8"/>
      <c r="AN24" s="27"/>
    </row>
    <row r="25" spans="2:40" s="26" customFormat="1" ht="12" customHeight="1">
      <c r="B25" s="27"/>
      <c r="C25" s="228"/>
      <c r="D25" s="229"/>
      <c r="E25" s="361"/>
      <c r="F25" s="362"/>
      <c r="G25" s="362"/>
      <c r="H25" s="363"/>
      <c r="I25" s="242" t="s">
        <v>7</v>
      </c>
      <c r="J25" s="242"/>
      <c r="K25" s="242"/>
      <c r="L25" s="134" t="s">
        <v>8</v>
      </c>
      <c r="M25" s="248" t="str">
        <f>IF(データ取込!D2=TRUE,IF(品質性能試験申込書コンクリートコア用!M18=0,"",品質性能試験申込書コンクリートコア用!M18),"")</f>
        <v/>
      </c>
      <c r="N25" s="248"/>
      <c r="O25" s="135" t="s">
        <v>13</v>
      </c>
      <c r="P25" s="248" t="str">
        <f>IF(データ取込!D2=TRUE,IF(品質性能試験申込書コンクリートコア用!P18=0,"",品質性能試験申込書コンクリートコア用!P18),"")</f>
        <v/>
      </c>
      <c r="Q25" s="248"/>
      <c r="R25" s="248"/>
      <c r="S25" s="136"/>
      <c r="T25" s="136"/>
      <c r="U25" s="136"/>
      <c r="V25" s="136"/>
      <c r="W25" s="136"/>
      <c r="X25" s="136"/>
      <c r="Y25" s="136"/>
      <c r="Z25" s="136"/>
      <c r="AA25" s="136"/>
      <c r="AB25" s="136"/>
      <c r="AC25" s="136"/>
      <c r="AD25" s="136"/>
      <c r="AE25" s="136"/>
      <c r="AF25" s="136"/>
      <c r="AG25" s="136"/>
      <c r="AH25" s="136"/>
      <c r="AI25" s="136"/>
      <c r="AJ25" s="136"/>
      <c r="AK25" s="136"/>
      <c r="AL25" s="136"/>
      <c r="AM25" s="137"/>
      <c r="AN25" s="27"/>
    </row>
    <row r="26" spans="2:40" s="26" customFormat="1" ht="12" customHeight="1">
      <c r="B26" s="27"/>
      <c r="C26" s="228"/>
      <c r="D26" s="229"/>
      <c r="E26" s="361"/>
      <c r="F26" s="362"/>
      <c r="G26" s="362"/>
      <c r="H26" s="363"/>
      <c r="I26" s="242"/>
      <c r="J26" s="242"/>
      <c r="K26" s="242"/>
      <c r="L26" s="295" t="str">
        <f>IF(データ取込!D2=TRUE,IF(品質性能試験申込書コンクリートコア用!L19=0,"",品質性能試験申込書コンクリートコア用!L19),"")</f>
        <v/>
      </c>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6"/>
      <c r="AN26" s="27"/>
    </row>
    <row r="27" spans="2:40" s="26" customFormat="1" ht="12" customHeight="1">
      <c r="B27" s="27"/>
      <c r="C27" s="228"/>
      <c r="D27" s="229"/>
      <c r="E27" s="361"/>
      <c r="F27" s="362"/>
      <c r="G27" s="362"/>
      <c r="H27" s="363"/>
      <c r="I27" s="242"/>
      <c r="J27" s="242"/>
      <c r="K27" s="242"/>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8"/>
      <c r="AN27" s="27"/>
    </row>
    <row r="28" spans="2:40" s="26" customFormat="1" ht="9.9" customHeight="1">
      <c r="B28" s="27"/>
      <c r="C28" s="228"/>
      <c r="D28" s="229"/>
      <c r="E28" s="361"/>
      <c r="F28" s="362"/>
      <c r="G28" s="362"/>
      <c r="H28" s="363"/>
      <c r="I28" s="299" t="s">
        <v>9</v>
      </c>
      <c r="J28" s="242"/>
      <c r="K28" s="242"/>
      <c r="L28" s="300"/>
      <c r="M28" s="301"/>
      <c r="N28" s="301"/>
      <c r="O28" s="301"/>
      <c r="P28" s="301"/>
      <c r="Q28" s="301"/>
      <c r="R28" s="301"/>
      <c r="S28" s="301"/>
      <c r="T28" s="301"/>
      <c r="U28" s="301"/>
      <c r="V28" s="301"/>
      <c r="W28" s="301"/>
      <c r="X28" s="301"/>
      <c r="Y28" s="302" t="s">
        <v>10</v>
      </c>
      <c r="Z28" s="303"/>
      <c r="AA28" s="304"/>
      <c r="AB28" s="305"/>
      <c r="AC28" s="305"/>
      <c r="AD28" s="305"/>
      <c r="AE28" s="305"/>
      <c r="AF28" s="305"/>
      <c r="AG28" s="305"/>
      <c r="AH28" s="305"/>
      <c r="AI28" s="305"/>
      <c r="AJ28" s="305"/>
      <c r="AK28" s="305"/>
      <c r="AL28" s="305"/>
      <c r="AM28" s="306"/>
      <c r="AN28" s="27"/>
    </row>
    <row r="29" spans="2:40" s="26" customFormat="1" ht="9.9" customHeight="1">
      <c r="B29" s="27"/>
      <c r="C29" s="228"/>
      <c r="D29" s="229"/>
      <c r="E29" s="361"/>
      <c r="F29" s="362"/>
      <c r="G29" s="362"/>
      <c r="H29" s="363"/>
      <c r="I29" s="242"/>
      <c r="J29" s="242"/>
      <c r="K29" s="242"/>
      <c r="L29" s="300"/>
      <c r="M29" s="301"/>
      <c r="N29" s="301"/>
      <c r="O29" s="301"/>
      <c r="P29" s="301"/>
      <c r="Q29" s="301"/>
      <c r="R29" s="301"/>
      <c r="S29" s="301"/>
      <c r="T29" s="301"/>
      <c r="U29" s="301"/>
      <c r="V29" s="301"/>
      <c r="W29" s="301"/>
      <c r="X29" s="301"/>
      <c r="Y29" s="302"/>
      <c r="Z29" s="303"/>
      <c r="AA29" s="304"/>
      <c r="AB29" s="305"/>
      <c r="AC29" s="305"/>
      <c r="AD29" s="305"/>
      <c r="AE29" s="305"/>
      <c r="AF29" s="305"/>
      <c r="AG29" s="305"/>
      <c r="AH29" s="305"/>
      <c r="AI29" s="305"/>
      <c r="AJ29" s="305"/>
      <c r="AK29" s="305"/>
      <c r="AL29" s="305"/>
      <c r="AM29" s="306"/>
      <c r="AN29" s="27"/>
    </row>
    <row r="30" spans="2:40" s="26" customFormat="1" ht="9.9" customHeight="1">
      <c r="B30" s="27"/>
      <c r="C30" s="228"/>
      <c r="D30" s="229"/>
      <c r="E30" s="361"/>
      <c r="F30" s="362"/>
      <c r="G30" s="362"/>
      <c r="H30" s="363"/>
      <c r="I30" s="242"/>
      <c r="J30" s="242"/>
      <c r="K30" s="242"/>
      <c r="L30" s="300"/>
      <c r="M30" s="301"/>
      <c r="N30" s="301"/>
      <c r="O30" s="301"/>
      <c r="P30" s="301"/>
      <c r="Q30" s="301"/>
      <c r="R30" s="301"/>
      <c r="S30" s="301"/>
      <c r="T30" s="301"/>
      <c r="U30" s="301"/>
      <c r="V30" s="301"/>
      <c r="W30" s="301"/>
      <c r="X30" s="301"/>
      <c r="Y30" s="302"/>
      <c r="Z30" s="303"/>
      <c r="AA30" s="304"/>
      <c r="AB30" s="305"/>
      <c r="AC30" s="305"/>
      <c r="AD30" s="305"/>
      <c r="AE30" s="305"/>
      <c r="AF30" s="305"/>
      <c r="AG30" s="305"/>
      <c r="AH30" s="305"/>
      <c r="AI30" s="305"/>
      <c r="AJ30" s="305"/>
      <c r="AK30" s="305"/>
      <c r="AL30" s="305"/>
      <c r="AM30" s="306"/>
      <c r="AN30" s="27"/>
    </row>
    <row r="31" spans="2:40" s="26" customFormat="1" ht="12" customHeight="1">
      <c r="B31" s="27"/>
      <c r="C31" s="228"/>
      <c r="D31" s="229"/>
      <c r="E31" s="361"/>
      <c r="F31" s="362"/>
      <c r="G31" s="362"/>
      <c r="H31" s="363"/>
      <c r="I31" s="317" t="s">
        <v>134</v>
      </c>
      <c r="J31" s="318"/>
      <c r="K31" s="318"/>
      <c r="L31" s="259"/>
      <c r="M31" s="259"/>
      <c r="N31" s="259"/>
      <c r="O31" s="259"/>
      <c r="P31" s="259"/>
      <c r="Q31" s="259"/>
      <c r="R31" s="261" t="s">
        <v>135</v>
      </c>
      <c r="S31" s="261"/>
      <c r="T31" s="263"/>
      <c r="U31" s="263"/>
      <c r="V31" s="263"/>
      <c r="W31" s="263"/>
      <c r="X31" s="264"/>
      <c r="Y31" s="307" t="s">
        <v>136</v>
      </c>
      <c r="Z31" s="308"/>
      <c r="AA31" s="309"/>
      <c r="AB31" s="313"/>
      <c r="AC31" s="313"/>
      <c r="AD31" s="313"/>
      <c r="AE31" s="313"/>
      <c r="AF31" s="313"/>
      <c r="AG31" s="313"/>
      <c r="AH31" s="313"/>
      <c r="AI31" s="313"/>
      <c r="AJ31" s="313"/>
      <c r="AK31" s="313"/>
      <c r="AL31" s="313"/>
      <c r="AM31" s="314"/>
      <c r="AN31" s="27"/>
    </row>
    <row r="32" spans="2:40" s="26" customFormat="1" ht="12" customHeight="1" thickBot="1">
      <c r="B32" s="27"/>
      <c r="C32" s="230"/>
      <c r="D32" s="231"/>
      <c r="E32" s="364"/>
      <c r="F32" s="365"/>
      <c r="G32" s="365"/>
      <c r="H32" s="366"/>
      <c r="I32" s="310"/>
      <c r="J32" s="311"/>
      <c r="K32" s="311"/>
      <c r="L32" s="260"/>
      <c r="M32" s="260"/>
      <c r="N32" s="260"/>
      <c r="O32" s="260"/>
      <c r="P32" s="260"/>
      <c r="Q32" s="260"/>
      <c r="R32" s="262"/>
      <c r="S32" s="262"/>
      <c r="T32" s="265"/>
      <c r="U32" s="265"/>
      <c r="V32" s="265"/>
      <c r="W32" s="265"/>
      <c r="X32" s="266"/>
      <c r="Y32" s="310"/>
      <c r="Z32" s="311"/>
      <c r="AA32" s="312"/>
      <c r="AB32" s="315"/>
      <c r="AC32" s="315"/>
      <c r="AD32" s="315"/>
      <c r="AE32" s="315"/>
      <c r="AF32" s="315"/>
      <c r="AG32" s="315"/>
      <c r="AH32" s="315"/>
      <c r="AI32" s="315"/>
      <c r="AJ32" s="315"/>
      <c r="AK32" s="315"/>
      <c r="AL32" s="315"/>
      <c r="AM32" s="316"/>
      <c r="AN32" s="27"/>
    </row>
    <row r="33" spans="2:40" ht="5.25" customHeight="1" thickBot="1">
      <c r="B33" s="1"/>
      <c r="C33" s="373"/>
      <c r="D33" s="374"/>
      <c r="E33" s="375"/>
      <c r="F33" s="375"/>
      <c r="G33" s="375"/>
      <c r="H33" s="375"/>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1"/>
    </row>
    <row r="34" spans="2:40" ht="11.4" customHeight="1">
      <c r="B34" s="1"/>
      <c r="C34" s="401" t="s">
        <v>161</v>
      </c>
      <c r="D34" s="402"/>
      <c r="E34" s="376" t="s">
        <v>143</v>
      </c>
      <c r="F34" s="377"/>
      <c r="G34" s="377"/>
      <c r="H34" s="377"/>
      <c r="I34" s="380" t="s">
        <v>12</v>
      </c>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89"/>
      <c r="AI34" s="389"/>
      <c r="AJ34" s="389"/>
      <c r="AK34" s="389"/>
      <c r="AL34" s="389"/>
      <c r="AM34" s="390"/>
      <c r="AN34" s="1"/>
    </row>
    <row r="35" spans="2:40" ht="11.4" customHeight="1">
      <c r="B35" s="1"/>
      <c r="C35" s="403"/>
      <c r="D35" s="404"/>
      <c r="E35" s="378"/>
      <c r="F35" s="379"/>
      <c r="G35" s="379"/>
      <c r="H35" s="379"/>
      <c r="I35" s="1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1"/>
      <c r="AM35" s="392"/>
      <c r="AN35" s="1"/>
    </row>
    <row r="36" spans="2:40" ht="11.4" customHeight="1">
      <c r="B36" s="1"/>
      <c r="C36" s="403"/>
      <c r="D36" s="404"/>
      <c r="E36" s="381" t="s">
        <v>144</v>
      </c>
      <c r="F36" s="382"/>
      <c r="G36" s="382"/>
      <c r="H36" s="382"/>
      <c r="I36" s="383" t="s">
        <v>12</v>
      </c>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4"/>
      <c r="AN36" s="1"/>
    </row>
    <row r="37" spans="2:40" ht="11.4" customHeight="1">
      <c r="B37" s="1"/>
      <c r="C37" s="403"/>
      <c r="D37" s="404"/>
      <c r="E37" s="381"/>
      <c r="F37" s="382"/>
      <c r="G37" s="382"/>
      <c r="H37" s="382"/>
      <c r="I37" s="383"/>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5"/>
      <c r="AM37" s="396"/>
      <c r="AN37" s="1"/>
    </row>
    <row r="38" spans="2:40" ht="11.4" customHeight="1">
      <c r="B38" s="1"/>
      <c r="C38" s="403"/>
      <c r="D38" s="404"/>
      <c r="E38" s="381" t="s">
        <v>145</v>
      </c>
      <c r="F38" s="382"/>
      <c r="G38" s="382"/>
      <c r="H38" s="382"/>
      <c r="I38" s="383" t="s">
        <v>12</v>
      </c>
      <c r="J38" s="271"/>
      <c r="K38" s="271"/>
      <c r="L38" s="271"/>
      <c r="M38" s="271"/>
      <c r="N38" s="271"/>
      <c r="O38" s="271"/>
      <c r="P38" s="271"/>
      <c r="Q38" s="271"/>
      <c r="R38" s="271"/>
      <c r="S38" s="271"/>
      <c r="T38" s="271"/>
      <c r="U38" s="271"/>
      <c r="V38" s="289" t="s">
        <v>39</v>
      </c>
      <c r="W38" s="289"/>
      <c r="X38" s="289"/>
      <c r="Y38" s="289"/>
      <c r="Z38" s="289"/>
      <c r="AA38" s="191" t="s">
        <v>12</v>
      </c>
      <c r="AB38" s="291"/>
      <c r="AC38" s="291"/>
      <c r="AD38" s="291"/>
      <c r="AE38" s="413" t="s">
        <v>146</v>
      </c>
      <c r="AF38" s="413"/>
      <c r="AG38" s="182"/>
      <c r="AH38" s="182"/>
      <c r="AI38" s="257" t="s">
        <v>159</v>
      </c>
      <c r="AJ38" s="257"/>
      <c r="AK38" s="291"/>
      <c r="AL38" s="291"/>
      <c r="AM38" s="293"/>
      <c r="AN38" s="1"/>
    </row>
    <row r="39" spans="2:40" ht="11.4" customHeight="1" thickBot="1">
      <c r="B39" s="1"/>
      <c r="C39" s="405"/>
      <c r="D39" s="406"/>
      <c r="E39" s="386"/>
      <c r="F39" s="387"/>
      <c r="G39" s="387"/>
      <c r="H39" s="387"/>
      <c r="I39" s="388"/>
      <c r="J39" s="272"/>
      <c r="K39" s="272"/>
      <c r="L39" s="272"/>
      <c r="M39" s="272"/>
      <c r="N39" s="272"/>
      <c r="O39" s="272"/>
      <c r="P39" s="272"/>
      <c r="Q39" s="272"/>
      <c r="R39" s="272"/>
      <c r="S39" s="272"/>
      <c r="T39" s="272"/>
      <c r="U39" s="272"/>
      <c r="V39" s="290"/>
      <c r="W39" s="290"/>
      <c r="X39" s="290"/>
      <c r="Y39" s="290"/>
      <c r="Z39" s="290"/>
      <c r="AA39" s="388"/>
      <c r="AB39" s="292"/>
      <c r="AC39" s="292"/>
      <c r="AD39" s="292"/>
      <c r="AE39" s="414"/>
      <c r="AF39" s="414"/>
      <c r="AG39" s="98"/>
      <c r="AH39" s="98"/>
      <c r="AI39" s="258"/>
      <c r="AJ39" s="258"/>
      <c r="AK39" s="292"/>
      <c r="AL39" s="292"/>
      <c r="AM39" s="294"/>
      <c r="AN39" s="1"/>
    </row>
    <row r="40" spans="2:40" ht="12" customHeight="1" thickBot="1">
      <c r="B40" s="1"/>
      <c r="C40" s="6"/>
      <c r="D40" s="6"/>
      <c r="E40" s="7"/>
      <c r="F40" s="7"/>
      <c r="G40" s="7"/>
      <c r="H40" s="7"/>
      <c r="I40" s="8"/>
      <c r="J40" s="8"/>
      <c r="K40" s="8"/>
      <c r="L40" s="8"/>
      <c r="M40" s="8"/>
      <c r="N40" s="8"/>
      <c r="O40" s="8"/>
      <c r="P40" s="8"/>
      <c r="Q40" s="8"/>
      <c r="R40" s="8"/>
      <c r="S40" s="8"/>
      <c r="T40" s="8"/>
      <c r="U40" s="8"/>
      <c r="V40" s="9" t="s">
        <v>14</v>
      </c>
      <c r="W40" s="8"/>
      <c r="X40" s="8"/>
      <c r="Y40" s="8"/>
      <c r="Z40" s="8"/>
      <c r="AA40" s="10"/>
      <c r="AB40" s="11"/>
      <c r="AC40" s="11"/>
      <c r="AD40" s="12"/>
      <c r="AE40" s="11"/>
      <c r="AF40" s="11"/>
      <c r="AG40" s="11"/>
      <c r="AH40" s="11"/>
      <c r="AI40" s="11"/>
      <c r="AJ40" s="11"/>
      <c r="AK40" s="11"/>
      <c r="AL40" s="11"/>
      <c r="AM40" s="11"/>
      <c r="AN40" s="1"/>
    </row>
    <row r="41" spans="2:40" ht="10.5" customHeight="1">
      <c r="B41" s="1"/>
      <c r="C41" s="407" t="s">
        <v>25</v>
      </c>
      <c r="D41" s="408"/>
      <c r="E41" s="273" t="s">
        <v>152</v>
      </c>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7" t="s">
        <v>87</v>
      </c>
      <c r="AF41" s="278"/>
      <c r="AG41" s="278"/>
      <c r="AH41" s="278"/>
      <c r="AI41" s="278"/>
      <c r="AJ41" s="278"/>
      <c r="AK41" s="278"/>
      <c r="AL41" s="278"/>
      <c r="AM41" s="279"/>
      <c r="AN41" s="1"/>
    </row>
    <row r="42" spans="2:40" ht="10.5" customHeight="1">
      <c r="B42" s="1"/>
      <c r="C42" s="409"/>
      <c r="D42" s="410"/>
      <c r="E42" s="275"/>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80"/>
      <c r="AF42" s="281"/>
      <c r="AG42" s="281"/>
      <c r="AH42" s="281"/>
      <c r="AI42" s="281"/>
      <c r="AJ42" s="281"/>
      <c r="AK42" s="281"/>
      <c r="AL42" s="281"/>
      <c r="AM42" s="282"/>
      <c r="AN42" s="1"/>
    </row>
    <row r="43" spans="2:40" ht="10.5" customHeight="1">
      <c r="B43" s="1"/>
      <c r="C43" s="409"/>
      <c r="D43" s="410"/>
      <c r="E43" s="99"/>
      <c r="F43" s="100"/>
      <c r="G43" s="285" t="s">
        <v>147</v>
      </c>
      <c r="H43" s="285"/>
      <c r="I43" s="285"/>
      <c r="J43" s="285"/>
      <c r="K43" s="285"/>
      <c r="L43" s="285"/>
      <c r="M43" s="285"/>
      <c r="N43" s="285"/>
      <c r="O43" s="285"/>
      <c r="P43" s="285"/>
      <c r="Q43" s="285"/>
      <c r="R43" s="285"/>
      <c r="S43" s="285"/>
      <c r="T43" s="285"/>
      <c r="U43" s="285"/>
      <c r="V43" s="285"/>
      <c r="W43" s="285"/>
      <c r="X43" s="285"/>
      <c r="Y43" s="285"/>
      <c r="Z43" s="285"/>
      <c r="AA43" s="285"/>
      <c r="AB43" s="285"/>
      <c r="AC43" s="285"/>
      <c r="AD43" s="286"/>
      <c r="AE43" s="162"/>
      <c r="AF43" s="163"/>
      <c r="AG43" s="269"/>
      <c r="AH43" s="269"/>
      <c r="AI43" s="269"/>
      <c r="AJ43" s="199" t="s">
        <v>153</v>
      </c>
      <c r="AK43" s="199"/>
      <c r="AL43" s="129"/>
      <c r="AM43" s="164"/>
      <c r="AN43" s="1"/>
    </row>
    <row r="44" spans="2:40" ht="10.5" customHeight="1">
      <c r="B44" s="1"/>
      <c r="C44" s="409"/>
      <c r="D44" s="410"/>
      <c r="E44" s="105"/>
      <c r="F44" s="106"/>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8"/>
      <c r="AE44" s="165"/>
      <c r="AF44" s="166"/>
      <c r="AG44" s="270"/>
      <c r="AH44" s="270"/>
      <c r="AI44" s="270"/>
      <c r="AJ44" s="200"/>
      <c r="AK44" s="200"/>
      <c r="AL44" s="167"/>
      <c r="AM44" s="168"/>
      <c r="AN44" s="1"/>
    </row>
    <row r="45" spans="2:40" ht="10.5" customHeight="1">
      <c r="B45" s="1"/>
      <c r="C45" s="409"/>
      <c r="D45" s="410"/>
      <c r="E45" s="100"/>
      <c r="F45" s="100"/>
      <c r="G45" s="285" t="s">
        <v>148</v>
      </c>
      <c r="H45" s="285"/>
      <c r="I45" s="285"/>
      <c r="J45" s="285"/>
      <c r="K45" s="285"/>
      <c r="L45" s="285"/>
      <c r="M45" s="285"/>
      <c r="N45" s="285"/>
      <c r="O45" s="285"/>
      <c r="P45" s="285"/>
      <c r="Q45" s="285"/>
      <c r="R45" s="285"/>
      <c r="S45" s="285"/>
      <c r="T45" s="285"/>
      <c r="U45" s="285"/>
      <c r="V45" s="285"/>
      <c r="W45" s="285"/>
      <c r="X45" s="285"/>
      <c r="Y45" s="285"/>
      <c r="Z45" s="285"/>
      <c r="AA45" s="285"/>
      <c r="AB45" s="285"/>
      <c r="AC45" s="285"/>
      <c r="AD45" s="286"/>
      <c r="AE45" s="162"/>
      <c r="AF45" s="163"/>
      <c r="AG45" s="269"/>
      <c r="AH45" s="269"/>
      <c r="AI45" s="269"/>
      <c r="AJ45" s="199" t="s">
        <v>153</v>
      </c>
      <c r="AK45" s="199"/>
      <c r="AL45" s="163"/>
      <c r="AM45" s="169"/>
      <c r="AN45" s="1"/>
    </row>
    <row r="46" spans="2:40" ht="10.5" customHeight="1">
      <c r="B46" s="1"/>
      <c r="C46" s="409"/>
      <c r="D46" s="410"/>
      <c r="E46" s="106"/>
      <c r="F46" s="106"/>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8"/>
      <c r="AE46" s="165"/>
      <c r="AF46" s="166"/>
      <c r="AG46" s="270"/>
      <c r="AH46" s="270"/>
      <c r="AI46" s="270"/>
      <c r="AJ46" s="200"/>
      <c r="AK46" s="200"/>
      <c r="AL46" s="166"/>
      <c r="AM46" s="170"/>
      <c r="AN46" s="1"/>
    </row>
    <row r="47" spans="2:40" ht="10.5" customHeight="1">
      <c r="B47" s="1"/>
      <c r="C47" s="409"/>
      <c r="D47" s="410"/>
      <c r="E47" s="100"/>
      <c r="F47" s="100"/>
      <c r="G47" s="285" t="s">
        <v>149</v>
      </c>
      <c r="H47" s="285"/>
      <c r="I47" s="285"/>
      <c r="J47" s="285"/>
      <c r="K47" s="285"/>
      <c r="L47" s="285"/>
      <c r="M47" s="285"/>
      <c r="N47" s="285"/>
      <c r="O47" s="285"/>
      <c r="P47" s="285"/>
      <c r="Q47" s="285"/>
      <c r="R47" s="285"/>
      <c r="S47" s="285"/>
      <c r="T47" s="285"/>
      <c r="U47" s="285"/>
      <c r="V47" s="285"/>
      <c r="W47" s="285"/>
      <c r="X47" s="285"/>
      <c r="Y47" s="285"/>
      <c r="Z47" s="285"/>
      <c r="AA47" s="285"/>
      <c r="AB47" s="285"/>
      <c r="AC47" s="285"/>
      <c r="AD47" s="286"/>
      <c r="AE47" s="162"/>
      <c r="AF47" s="163"/>
      <c r="AG47" s="269"/>
      <c r="AH47" s="269"/>
      <c r="AI47" s="269"/>
      <c r="AJ47" s="199" t="s">
        <v>153</v>
      </c>
      <c r="AK47" s="199"/>
      <c r="AL47" s="129"/>
      <c r="AM47" s="164"/>
      <c r="AN47" s="1"/>
    </row>
    <row r="48" spans="2:40" ht="10.5" customHeight="1">
      <c r="B48" s="1"/>
      <c r="C48" s="409"/>
      <c r="D48" s="410"/>
      <c r="E48" s="106"/>
      <c r="F48" s="106"/>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8"/>
      <c r="AE48" s="165"/>
      <c r="AF48" s="166"/>
      <c r="AG48" s="270"/>
      <c r="AH48" s="270"/>
      <c r="AI48" s="270"/>
      <c r="AJ48" s="200"/>
      <c r="AK48" s="200"/>
      <c r="AL48" s="167"/>
      <c r="AM48" s="168"/>
      <c r="AN48" s="1"/>
    </row>
    <row r="49" spans="2:40" ht="10.5" customHeight="1">
      <c r="B49" s="1"/>
      <c r="C49" s="409"/>
      <c r="D49" s="410"/>
      <c r="E49" s="100"/>
      <c r="F49" s="100"/>
      <c r="G49" s="285" t="s">
        <v>150</v>
      </c>
      <c r="H49" s="285"/>
      <c r="I49" s="285"/>
      <c r="J49" s="285"/>
      <c r="K49" s="285"/>
      <c r="L49" s="285"/>
      <c r="M49" s="285"/>
      <c r="N49" s="285"/>
      <c r="O49" s="285"/>
      <c r="P49" s="285"/>
      <c r="Q49" s="285"/>
      <c r="R49" s="285"/>
      <c r="S49" s="285"/>
      <c r="T49" s="285"/>
      <c r="U49" s="285"/>
      <c r="V49" s="285"/>
      <c r="W49" s="285"/>
      <c r="X49" s="285"/>
      <c r="Y49" s="285"/>
      <c r="Z49" s="285"/>
      <c r="AA49" s="285"/>
      <c r="AB49" s="285"/>
      <c r="AC49" s="285"/>
      <c r="AD49" s="286"/>
      <c r="AE49" s="171"/>
      <c r="AF49" s="172"/>
      <c r="AG49" s="269"/>
      <c r="AH49" s="269"/>
      <c r="AI49" s="269"/>
      <c r="AJ49" s="199" t="s">
        <v>153</v>
      </c>
      <c r="AK49" s="199"/>
      <c r="AL49" s="129"/>
      <c r="AM49" s="164"/>
      <c r="AN49" s="1"/>
    </row>
    <row r="50" spans="2:40" ht="10.5" customHeight="1">
      <c r="B50" s="1"/>
      <c r="C50" s="409"/>
      <c r="D50" s="410"/>
      <c r="E50" s="106"/>
      <c r="F50" s="106"/>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8"/>
      <c r="AE50" s="173"/>
      <c r="AF50" s="174"/>
      <c r="AG50" s="270"/>
      <c r="AH50" s="270"/>
      <c r="AI50" s="270"/>
      <c r="AJ50" s="200"/>
      <c r="AK50" s="200"/>
      <c r="AL50" s="167"/>
      <c r="AM50" s="168"/>
      <c r="AN50" s="1"/>
    </row>
    <row r="51" spans="2:40" ht="10.5" customHeight="1">
      <c r="B51" s="1"/>
      <c r="C51" s="409"/>
      <c r="D51" s="410"/>
      <c r="E51" s="117"/>
      <c r="F51" s="117"/>
      <c r="G51" s="194" t="s">
        <v>151</v>
      </c>
      <c r="H51" s="194"/>
      <c r="I51" s="194"/>
      <c r="J51" s="194"/>
      <c r="K51" s="194"/>
      <c r="L51" s="194"/>
      <c r="M51" s="194"/>
      <c r="N51" s="194"/>
      <c r="O51" s="194"/>
      <c r="P51" s="194"/>
      <c r="Q51" s="194"/>
      <c r="R51" s="194"/>
      <c r="S51" s="194"/>
      <c r="T51" s="194"/>
      <c r="U51" s="194"/>
      <c r="V51" s="194"/>
      <c r="W51" s="194"/>
      <c r="X51" s="194"/>
      <c r="Y51" s="194"/>
      <c r="Z51" s="194"/>
      <c r="AA51" s="194"/>
      <c r="AB51" s="194"/>
      <c r="AC51" s="194"/>
      <c r="AD51" s="196"/>
      <c r="AE51" s="162"/>
      <c r="AF51" s="163"/>
      <c r="AG51" s="269"/>
      <c r="AH51" s="269"/>
      <c r="AI51" s="269"/>
      <c r="AJ51" s="199" t="s">
        <v>153</v>
      </c>
      <c r="AK51" s="199"/>
      <c r="AL51" s="129"/>
      <c r="AM51" s="164"/>
      <c r="AN51" s="1"/>
    </row>
    <row r="52" spans="2:40" ht="10.5" customHeight="1">
      <c r="B52" s="1"/>
      <c r="C52" s="409"/>
      <c r="D52" s="410"/>
      <c r="E52" s="117"/>
      <c r="F52" s="117"/>
      <c r="G52" s="197"/>
      <c r="H52" s="197"/>
      <c r="I52" s="197"/>
      <c r="J52" s="197"/>
      <c r="K52" s="197"/>
      <c r="L52" s="197"/>
      <c r="M52" s="197"/>
      <c r="N52" s="197"/>
      <c r="O52" s="197"/>
      <c r="P52" s="195"/>
      <c r="Q52" s="195"/>
      <c r="R52" s="195"/>
      <c r="S52" s="195"/>
      <c r="T52" s="197"/>
      <c r="U52" s="197"/>
      <c r="V52" s="197"/>
      <c r="W52" s="197"/>
      <c r="X52" s="195"/>
      <c r="Y52" s="195"/>
      <c r="Z52" s="195"/>
      <c r="AA52" s="197"/>
      <c r="AB52" s="197"/>
      <c r="AC52" s="197"/>
      <c r="AD52" s="198"/>
      <c r="AE52" s="175"/>
      <c r="AF52" s="176"/>
      <c r="AG52" s="270"/>
      <c r="AH52" s="270"/>
      <c r="AI52" s="270"/>
      <c r="AJ52" s="200"/>
      <c r="AK52" s="200"/>
      <c r="AL52" s="131"/>
      <c r="AM52" s="177"/>
      <c r="AN52" s="1"/>
    </row>
    <row r="53" spans="2:40" ht="10.5" customHeight="1">
      <c r="B53" s="1"/>
      <c r="C53" s="409"/>
      <c r="D53" s="410"/>
      <c r="E53" s="122"/>
      <c r="F53" s="123"/>
      <c r="G53" s="194" t="s">
        <v>156</v>
      </c>
      <c r="H53" s="194"/>
      <c r="I53" s="194"/>
      <c r="J53" s="194"/>
      <c r="K53" s="194"/>
      <c r="L53" s="194"/>
      <c r="M53" s="194"/>
      <c r="N53" s="194"/>
      <c r="O53" s="194"/>
      <c r="P53" s="219"/>
      <c r="Q53" s="219"/>
      <c r="R53" s="219" t="s">
        <v>154</v>
      </c>
      <c r="S53" s="219"/>
      <c r="T53" s="219"/>
      <c r="U53" s="219"/>
      <c r="V53" s="221"/>
      <c r="W53" s="221"/>
      <c r="X53" s="194" t="s">
        <v>155</v>
      </c>
      <c r="Y53" s="194"/>
      <c r="Z53" s="194"/>
      <c r="AA53" s="194"/>
      <c r="AB53" s="194"/>
      <c r="AC53" s="194"/>
      <c r="AD53" s="196"/>
      <c r="AE53" s="178"/>
      <c r="AF53" s="179"/>
      <c r="AG53" s="269"/>
      <c r="AH53" s="269"/>
      <c r="AI53" s="269"/>
      <c r="AJ53" s="199" t="s">
        <v>153</v>
      </c>
      <c r="AK53" s="199"/>
      <c r="AL53" s="129"/>
      <c r="AM53" s="164"/>
      <c r="AN53" s="1"/>
    </row>
    <row r="54" spans="2:40" ht="10.5" customHeight="1">
      <c r="B54" s="1"/>
      <c r="C54" s="409"/>
      <c r="D54" s="410"/>
      <c r="E54" s="125"/>
      <c r="F54" s="126"/>
      <c r="G54" s="197"/>
      <c r="H54" s="197"/>
      <c r="I54" s="197"/>
      <c r="J54" s="197"/>
      <c r="K54" s="197"/>
      <c r="L54" s="197"/>
      <c r="M54" s="197"/>
      <c r="N54" s="197"/>
      <c r="O54" s="197"/>
      <c r="P54" s="220"/>
      <c r="Q54" s="220"/>
      <c r="R54" s="220"/>
      <c r="S54" s="220"/>
      <c r="T54" s="220"/>
      <c r="U54" s="220"/>
      <c r="V54" s="222"/>
      <c r="W54" s="222"/>
      <c r="X54" s="197"/>
      <c r="Y54" s="197"/>
      <c r="Z54" s="197"/>
      <c r="AA54" s="197"/>
      <c r="AB54" s="197"/>
      <c r="AC54" s="197"/>
      <c r="AD54" s="198"/>
      <c r="AE54" s="180"/>
      <c r="AF54" s="181"/>
      <c r="AG54" s="270"/>
      <c r="AH54" s="270"/>
      <c r="AI54" s="270"/>
      <c r="AJ54" s="200"/>
      <c r="AK54" s="200"/>
      <c r="AL54" s="167"/>
      <c r="AM54" s="168"/>
      <c r="AN54" s="1"/>
    </row>
    <row r="55" spans="2:40" ht="10.5" customHeight="1">
      <c r="B55" s="1"/>
      <c r="C55" s="409"/>
      <c r="D55" s="410"/>
      <c r="E55" s="122"/>
      <c r="F55" s="123"/>
      <c r="G55" s="194" t="s">
        <v>157</v>
      </c>
      <c r="H55" s="194"/>
      <c r="I55" s="194"/>
      <c r="J55" s="194"/>
      <c r="K55" s="194"/>
      <c r="L55" s="194"/>
      <c r="M55" s="194"/>
      <c r="N55" s="194"/>
      <c r="O55" s="194"/>
      <c r="P55" s="195"/>
      <c r="Q55" s="195"/>
      <c r="R55" s="195"/>
      <c r="S55" s="195"/>
      <c r="T55" s="194"/>
      <c r="U55" s="194"/>
      <c r="V55" s="194"/>
      <c r="W55" s="194"/>
      <c r="X55" s="195"/>
      <c r="Y55" s="195"/>
      <c r="Z55" s="195"/>
      <c r="AA55" s="194"/>
      <c r="AB55" s="194"/>
      <c r="AC55" s="194"/>
      <c r="AD55" s="196"/>
      <c r="AE55" s="178"/>
      <c r="AF55" s="179"/>
      <c r="AG55" s="269"/>
      <c r="AH55" s="269"/>
      <c r="AI55" s="269"/>
      <c r="AJ55" s="199" t="s">
        <v>153</v>
      </c>
      <c r="AK55" s="199"/>
      <c r="AL55" s="129"/>
      <c r="AM55" s="164"/>
      <c r="AN55" s="1"/>
    </row>
    <row r="56" spans="2:40" ht="10.5" customHeight="1">
      <c r="B56" s="1"/>
      <c r="C56" s="409"/>
      <c r="D56" s="410"/>
      <c r="E56" s="125"/>
      <c r="F56" s="126"/>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8"/>
      <c r="AE56" s="180"/>
      <c r="AF56" s="181"/>
      <c r="AG56" s="270"/>
      <c r="AH56" s="270"/>
      <c r="AI56" s="270"/>
      <c r="AJ56" s="200"/>
      <c r="AK56" s="200"/>
      <c r="AL56" s="167"/>
      <c r="AM56" s="168"/>
      <c r="AN56" s="1"/>
    </row>
    <row r="57" spans="2:40" ht="10.5" customHeight="1">
      <c r="B57" s="1"/>
      <c r="C57" s="409"/>
      <c r="D57" s="410"/>
      <c r="E57" s="100"/>
      <c r="F57" s="100"/>
      <c r="G57" s="283" t="s">
        <v>24</v>
      </c>
      <c r="H57" s="283"/>
      <c r="I57" s="283"/>
      <c r="J57" s="192"/>
      <c r="K57" s="192"/>
      <c r="L57" s="192"/>
      <c r="M57" s="192"/>
      <c r="N57" s="192"/>
      <c r="O57" s="192"/>
      <c r="P57" s="192"/>
      <c r="Q57" s="192"/>
      <c r="R57" s="192"/>
      <c r="S57" s="192"/>
      <c r="T57" s="192"/>
      <c r="U57" s="192"/>
      <c r="V57" s="192"/>
      <c r="W57" s="192"/>
      <c r="X57" s="192"/>
      <c r="Y57" s="192"/>
      <c r="Z57" s="192"/>
      <c r="AA57" s="192"/>
      <c r="AB57" s="192"/>
      <c r="AC57" s="192"/>
      <c r="AD57" s="192" t="s">
        <v>11</v>
      </c>
      <c r="AE57" s="128"/>
      <c r="AF57" s="129"/>
      <c r="AG57" s="269"/>
      <c r="AH57" s="269"/>
      <c r="AI57" s="269"/>
      <c r="AJ57" s="199" t="s">
        <v>153</v>
      </c>
      <c r="AK57" s="199"/>
      <c r="AL57" s="129"/>
      <c r="AM57" s="384"/>
      <c r="AN57" s="1"/>
    </row>
    <row r="58" spans="2:40" ht="10.5" customHeight="1">
      <c r="B58" s="1"/>
      <c r="C58" s="411"/>
      <c r="D58" s="412"/>
      <c r="E58" s="106"/>
      <c r="F58" s="106"/>
      <c r="G58" s="284"/>
      <c r="H58" s="284"/>
      <c r="I58" s="284"/>
      <c r="J58" s="193"/>
      <c r="K58" s="193"/>
      <c r="L58" s="193"/>
      <c r="M58" s="193"/>
      <c r="N58" s="193"/>
      <c r="O58" s="193"/>
      <c r="P58" s="193"/>
      <c r="Q58" s="193"/>
      <c r="R58" s="193"/>
      <c r="S58" s="193"/>
      <c r="T58" s="193"/>
      <c r="U58" s="193"/>
      <c r="V58" s="193"/>
      <c r="W58" s="193"/>
      <c r="X58" s="193"/>
      <c r="Y58" s="193"/>
      <c r="Z58" s="193"/>
      <c r="AA58" s="193"/>
      <c r="AB58" s="193"/>
      <c r="AC58" s="193"/>
      <c r="AD58" s="193"/>
      <c r="AE58" s="130"/>
      <c r="AF58" s="131"/>
      <c r="AG58" s="270"/>
      <c r="AH58" s="270"/>
      <c r="AI58" s="270"/>
      <c r="AJ58" s="200"/>
      <c r="AK58" s="200"/>
      <c r="AL58" s="131"/>
      <c r="AM58" s="385"/>
      <c r="AN58" s="1"/>
    </row>
    <row r="59" spans="2:40" ht="12" customHeight="1">
      <c r="B59" s="1"/>
      <c r="C59" s="367" t="s">
        <v>31</v>
      </c>
      <c r="D59" s="368"/>
      <c r="E59" s="397" t="s">
        <v>158</v>
      </c>
      <c r="F59" s="398"/>
      <c r="G59" s="398"/>
      <c r="H59" s="398"/>
      <c r="I59" s="398"/>
      <c r="J59" s="398"/>
      <c r="K59" s="152"/>
      <c r="L59" s="152"/>
      <c r="M59" s="201" t="s">
        <v>146</v>
      </c>
      <c r="N59" s="201"/>
      <c r="O59" s="203"/>
      <c r="P59" s="203"/>
      <c r="Q59" s="153"/>
      <c r="R59" s="153"/>
      <c r="S59" s="203" t="s">
        <v>159</v>
      </c>
      <c r="T59" s="203"/>
      <c r="U59" s="203"/>
      <c r="V59" s="203"/>
      <c r="W59" s="153"/>
      <c r="X59" s="153"/>
      <c r="Y59" s="153"/>
      <c r="Z59" s="153"/>
      <c r="AA59" s="153"/>
      <c r="AB59" s="154"/>
      <c r="AC59" s="207" t="s">
        <v>28</v>
      </c>
      <c r="AD59" s="208"/>
      <c r="AE59" s="208"/>
      <c r="AF59" s="208"/>
      <c r="AG59" s="190" t="s">
        <v>12</v>
      </c>
      <c r="AH59" s="251"/>
      <c r="AI59" s="251"/>
      <c r="AJ59" s="251"/>
      <c r="AK59" s="251"/>
      <c r="AL59" s="251"/>
      <c r="AM59" s="252"/>
      <c r="AN59" s="1"/>
    </row>
    <row r="60" spans="2:40" ht="12" customHeight="1">
      <c r="B60" s="1"/>
      <c r="C60" s="369"/>
      <c r="D60" s="370"/>
      <c r="E60" s="399"/>
      <c r="F60" s="400"/>
      <c r="G60" s="400"/>
      <c r="H60" s="400"/>
      <c r="I60" s="400"/>
      <c r="J60" s="400"/>
      <c r="K60" s="155"/>
      <c r="L60" s="93"/>
      <c r="M60" s="202"/>
      <c r="N60" s="202"/>
      <c r="O60" s="204"/>
      <c r="P60" s="204"/>
      <c r="Q60" s="156"/>
      <c r="R60" s="156"/>
      <c r="S60" s="204"/>
      <c r="T60" s="204"/>
      <c r="U60" s="204"/>
      <c r="V60" s="204"/>
      <c r="W60" s="156"/>
      <c r="X60" s="156"/>
      <c r="Y60" s="156"/>
      <c r="Z60" s="156"/>
      <c r="AA60" s="156"/>
      <c r="AB60" s="157"/>
      <c r="AC60" s="209"/>
      <c r="AD60" s="210"/>
      <c r="AE60" s="210"/>
      <c r="AF60" s="210"/>
      <c r="AG60" s="191"/>
      <c r="AH60" s="253"/>
      <c r="AI60" s="253"/>
      <c r="AJ60" s="253"/>
      <c r="AK60" s="253"/>
      <c r="AL60" s="253"/>
      <c r="AM60" s="254"/>
      <c r="AN60" s="1"/>
    </row>
    <row r="61" spans="2:40" ht="13.5" customHeight="1">
      <c r="B61" s="1"/>
      <c r="C61" s="369"/>
      <c r="D61" s="370"/>
      <c r="E61" s="255" t="s">
        <v>160</v>
      </c>
      <c r="F61" s="256"/>
      <c r="G61" s="256"/>
      <c r="H61" s="256"/>
      <c r="I61" s="256"/>
      <c r="J61" s="256"/>
      <c r="K61" s="158"/>
      <c r="L61" s="159"/>
      <c r="M61" s="213" t="s">
        <v>30</v>
      </c>
      <c r="N61" s="213"/>
      <c r="O61" s="213"/>
      <c r="P61" s="213"/>
      <c r="Q61" s="213"/>
      <c r="R61" s="213"/>
      <c r="S61" s="213"/>
      <c r="T61" s="213"/>
      <c r="U61" s="214"/>
      <c r="V61" s="214"/>
      <c r="W61" s="214"/>
      <c r="X61" s="214"/>
      <c r="Y61" s="214"/>
      <c r="Z61" s="211" t="s">
        <v>11</v>
      </c>
      <c r="AA61" s="205" t="s">
        <v>26</v>
      </c>
      <c r="AB61" s="205"/>
      <c r="AC61" s="215" t="s">
        <v>27</v>
      </c>
      <c r="AD61" s="216"/>
      <c r="AE61" s="216"/>
      <c r="AF61" s="216"/>
      <c r="AG61" s="267" t="s">
        <v>12</v>
      </c>
      <c r="AH61" s="186"/>
      <c r="AI61" s="186"/>
      <c r="AJ61" s="186"/>
      <c r="AK61" s="186"/>
      <c r="AL61" s="186"/>
      <c r="AM61" s="187"/>
      <c r="AN61" s="1"/>
    </row>
    <row r="62" spans="2:40" ht="12" customHeight="1">
      <c r="B62" s="1"/>
      <c r="C62" s="415"/>
      <c r="D62" s="416"/>
      <c r="E62" s="217"/>
      <c r="F62" s="218"/>
      <c r="G62" s="218"/>
      <c r="H62" s="218"/>
      <c r="I62" s="218"/>
      <c r="J62" s="218"/>
      <c r="K62" s="160"/>
      <c r="L62" s="161"/>
      <c r="M62" s="206"/>
      <c r="N62" s="206"/>
      <c r="O62" s="206"/>
      <c r="P62" s="206"/>
      <c r="Q62" s="206"/>
      <c r="R62" s="206"/>
      <c r="S62" s="206"/>
      <c r="T62" s="206"/>
      <c r="U62" s="193"/>
      <c r="V62" s="193"/>
      <c r="W62" s="193"/>
      <c r="X62" s="193"/>
      <c r="Y62" s="193"/>
      <c r="Z62" s="212"/>
      <c r="AA62" s="206"/>
      <c r="AB62" s="206"/>
      <c r="AC62" s="217"/>
      <c r="AD62" s="218"/>
      <c r="AE62" s="218"/>
      <c r="AF62" s="218"/>
      <c r="AG62" s="268"/>
      <c r="AH62" s="188"/>
      <c r="AI62" s="188"/>
      <c r="AJ62" s="188"/>
      <c r="AK62" s="188"/>
      <c r="AL62" s="188"/>
      <c r="AM62" s="189"/>
      <c r="AN62" s="1"/>
    </row>
    <row r="63" spans="2:40" ht="12" customHeight="1">
      <c r="B63" s="1"/>
      <c r="C63" s="367" t="s">
        <v>29</v>
      </c>
      <c r="D63" s="368"/>
      <c r="E63" s="249" t="s">
        <v>109</v>
      </c>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50"/>
      <c r="AN63" s="1"/>
    </row>
    <row r="64" spans="2:40" ht="12" customHeight="1">
      <c r="B64" s="1"/>
      <c r="C64" s="369"/>
      <c r="D64" s="370"/>
      <c r="E64" s="183"/>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c r="AI64" s="184"/>
      <c r="AJ64" s="184"/>
      <c r="AK64" s="184"/>
      <c r="AL64" s="184"/>
      <c r="AM64" s="185"/>
      <c r="AN64" s="1"/>
    </row>
    <row r="65" spans="2:40" ht="12" customHeight="1">
      <c r="B65" s="1"/>
      <c r="C65" s="369"/>
      <c r="D65" s="370"/>
      <c r="E65" s="183"/>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5"/>
      <c r="AN65" s="1"/>
    </row>
    <row r="66" spans="2:40" ht="12" customHeight="1">
      <c r="B66" s="1"/>
      <c r="C66" s="369"/>
      <c r="D66" s="370"/>
      <c r="E66" s="183"/>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c r="AI66" s="184"/>
      <c r="AJ66" s="184"/>
      <c r="AK66" s="184"/>
      <c r="AL66" s="184"/>
      <c r="AM66" s="185"/>
      <c r="AN66" s="1"/>
    </row>
    <row r="67" spans="2:40" ht="12" customHeight="1">
      <c r="B67" s="1"/>
      <c r="C67" s="369"/>
      <c r="D67" s="370"/>
      <c r="E67" s="183"/>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c r="AJ67" s="184"/>
      <c r="AK67" s="184"/>
      <c r="AL67" s="184"/>
      <c r="AM67" s="185"/>
      <c r="AN67" s="1"/>
    </row>
    <row r="68" spans="2:40" ht="12" customHeight="1">
      <c r="B68" s="1"/>
      <c r="C68" s="369"/>
      <c r="D68" s="370"/>
      <c r="E68" s="183"/>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c r="AH68" s="184"/>
      <c r="AI68" s="184"/>
      <c r="AJ68" s="184"/>
      <c r="AK68" s="184"/>
      <c r="AL68" s="184"/>
      <c r="AM68" s="185"/>
      <c r="AN68" s="1"/>
    </row>
    <row r="69" spans="2:40" ht="12" customHeight="1">
      <c r="B69" s="1"/>
      <c r="C69" s="369"/>
      <c r="D69" s="370"/>
      <c r="E69" s="183"/>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5"/>
      <c r="AN69" s="1"/>
    </row>
    <row r="70" spans="2:40" ht="12" customHeight="1">
      <c r="B70" s="1"/>
      <c r="C70" s="369"/>
      <c r="D70" s="370"/>
      <c r="E70" s="183"/>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c r="AI70" s="184"/>
      <c r="AJ70" s="184"/>
      <c r="AK70" s="184"/>
      <c r="AL70" s="184"/>
      <c r="AM70" s="185"/>
      <c r="AN70" s="1"/>
    </row>
    <row r="71" spans="2:40" ht="12" customHeight="1" thickBot="1">
      <c r="B71" s="1"/>
      <c r="C71" s="371"/>
      <c r="D71" s="372"/>
      <c r="E71" s="223"/>
      <c r="F71" s="224"/>
      <c r="G71" s="224"/>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E71" s="224"/>
      <c r="AF71" s="224"/>
      <c r="AG71" s="224"/>
      <c r="AH71" s="224"/>
      <c r="AI71" s="224"/>
      <c r="AJ71" s="224"/>
      <c r="AK71" s="224"/>
      <c r="AL71" s="224"/>
      <c r="AM71" s="225"/>
      <c r="AN71" s="1"/>
    </row>
    <row r="72" spans="2:40" ht="4.5" customHeight="1">
      <c r="B72" s="1"/>
      <c r="C72" s="15"/>
      <c r="D72" s="15"/>
      <c r="E72" s="15"/>
      <c r="F72" s="15"/>
      <c r="G72" s="15"/>
      <c r="H72" s="16"/>
      <c r="I72" s="16"/>
      <c r="J72" s="16"/>
      <c r="K72" s="16"/>
      <c r="L72" s="16"/>
      <c r="M72" s="16"/>
      <c r="N72" s="16"/>
      <c r="O72" s="15"/>
      <c r="P72" s="15"/>
      <c r="Q72" s="15"/>
      <c r="R72" s="15"/>
      <c r="S72" s="15"/>
      <c r="T72" s="16"/>
      <c r="U72" s="17"/>
      <c r="V72" s="17"/>
      <c r="W72" s="17"/>
      <c r="X72" s="17"/>
      <c r="Y72" s="1"/>
      <c r="Z72" s="1"/>
      <c r="AA72" s="1"/>
      <c r="AB72" s="1"/>
      <c r="AC72" s="1"/>
      <c r="AD72" s="1"/>
      <c r="AE72" s="13"/>
      <c r="AF72" s="13"/>
      <c r="AG72" s="13"/>
      <c r="AH72" s="13"/>
      <c r="AI72" s="13"/>
      <c r="AJ72" s="18"/>
      <c r="AK72" s="18"/>
      <c r="AL72" s="18"/>
      <c r="AM72" s="14"/>
      <c r="AN72" s="1"/>
    </row>
    <row r="73" spans="2:40" ht="12.75" customHeight="1">
      <c r="B73" s="1"/>
      <c r="C73" s="88" t="s">
        <v>15</v>
      </c>
      <c r="D73" s="89"/>
      <c r="E73" s="90"/>
      <c r="F73" s="15"/>
      <c r="G73" s="15"/>
      <c r="H73" s="15"/>
      <c r="I73" s="15"/>
      <c r="J73" s="15"/>
      <c r="K73" s="15"/>
      <c r="L73" s="15"/>
      <c r="M73" s="15"/>
      <c r="N73" s="15"/>
      <c r="O73" s="15"/>
      <c r="P73" s="15"/>
      <c r="Q73" s="15"/>
      <c r="R73" s="15"/>
      <c r="S73" s="15"/>
      <c r="T73" s="15"/>
      <c r="U73" s="3"/>
      <c r="V73" s="3"/>
      <c r="W73" s="3"/>
      <c r="X73" s="3"/>
      <c r="Y73" s="3"/>
      <c r="Z73" s="3"/>
      <c r="AA73" s="3"/>
      <c r="AB73" s="3"/>
      <c r="AC73" s="3"/>
      <c r="AD73" s="3"/>
      <c r="AE73" s="3"/>
      <c r="AF73" s="3"/>
      <c r="AG73" s="3"/>
      <c r="AH73" s="3"/>
      <c r="AI73" s="3"/>
      <c r="AJ73" s="3"/>
      <c r="AK73" s="3"/>
      <c r="AL73" s="3"/>
      <c r="AM73" s="19"/>
      <c r="AN73" s="1"/>
    </row>
    <row r="74" spans="2:40" ht="12.75" customHeight="1">
      <c r="B74" s="1"/>
      <c r="C74" s="90" t="s">
        <v>16</v>
      </c>
      <c r="D74" s="90"/>
      <c r="E74" s="90"/>
      <c r="F74" s="15"/>
      <c r="G74" s="15"/>
      <c r="H74" s="15"/>
      <c r="I74" s="15"/>
      <c r="J74" s="15"/>
      <c r="K74" s="15"/>
      <c r="L74" s="15"/>
      <c r="M74" s="15"/>
      <c r="N74" s="15"/>
      <c r="O74" s="15"/>
      <c r="P74" s="15"/>
      <c r="Q74" s="15"/>
      <c r="R74" s="15"/>
      <c r="S74" s="15"/>
      <c r="T74" s="15"/>
      <c r="U74" s="3"/>
      <c r="V74" s="3"/>
      <c r="W74" s="3"/>
      <c r="X74" s="3"/>
      <c r="Y74" s="3"/>
      <c r="Z74" s="3"/>
      <c r="AA74" s="3"/>
      <c r="AB74" s="3"/>
      <c r="AC74" s="3"/>
      <c r="AD74" s="3"/>
      <c r="AE74" s="3"/>
      <c r="AF74" s="3"/>
      <c r="AG74" s="3"/>
      <c r="AH74" s="3"/>
      <c r="AI74" s="3"/>
      <c r="AJ74" s="3"/>
      <c r="AK74" s="3"/>
      <c r="AL74" s="3"/>
      <c r="AM74" s="3"/>
      <c r="AN74" s="1"/>
    </row>
    <row r="75" spans="2:40" ht="12.75" customHeight="1">
      <c r="B75" s="1"/>
      <c r="C75" s="90" t="s">
        <v>17</v>
      </c>
      <c r="D75" s="90"/>
      <c r="E75" s="90"/>
      <c r="F75" s="15"/>
      <c r="G75" s="15"/>
      <c r="H75" s="15"/>
      <c r="I75" s="15"/>
      <c r="J75" s="15"/>
      <c r="K75" s="15"/>
      <c r="L75" s="15"/>
      <c r="M75" s="15"/>
      <c r="N75" s="15"/>
      <c r="O75" s="15"/>
      <c r="P75" s="15"/>
      <c r="Q75" s="15"/>
      <c r="R75" s="15"/>
      <c r="S75" s="15"/>
      <c r="T75" s="15"/>
      <c r="U75" s="3"/>
      <c r="V75" s="3"/>
      <c r="W75" s="3"/>
      <c r="X75" s="3"/>
      <c r="Y75" s="3"/>
      <c r="Z75" s="3"/>
      <c r="AA75" s="3"/>
      <c r="AB75" s="3"/>
      <c r="AC75" s="3"/>
      <c r="AD75" s="3"/>
      <c r="AE75" s="3"/>
      <c r="AF75" s="3"/>
      <c r="AG75" s="3"/>
      <c r="AH75" s="3"/>
      <c r="AI75" s="3"/>
      <c r="AJ75" s="3"/>
      <c r="AK75" s="3"/>
      <c r="AL75" s="3"/>
      <c r="AM75" s="3"/>
      <c r="AN75" s="1"/>
    </row>
    <row r="76" spans="2:40" ht="12.75" customHeight="1">
      <c r="B76" s="1"/>
      <c r="C76" s="90" t="s">
        <v>18</v>
      </c>
      <c r="D76" s="90"/>
      <c r="E76" s="91"/>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1"/>
    </row>
    <row r="77" spans="2:40" ht="12.75" customHeight="1">
      <c r="B77" s="1"/>
      <c r="C77" s="90" t="s">
        <v>19</v>
      </c>
      <c r="D77" s="90"/>
      <c r="E77" s="91"/>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1"/>
    </row>
    <row r="78" spans="2:40" ht="12.75" customHeight="1">
      <c r="B78" s="1"/>
      <c r="C78" s="90" t="s">
        <v>141</v>
      </c>
      <c r="D78" s="90"/>
      <c r="E78" s="91"/>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20"/>
      <c r="AN78" s="1"/>
    </row>
    <row r="79" spans="2:40" ht="12" customHeight="1">
      <c r="B79" s="1"/>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1"/>
    </row>
    <row r="80" spans="2:40" ht="12" customHeight="1">
      <c r="B80" s="1"/>
      <c r="C80" s="3"/>
      <c r="D80" s="3"/>
      <c r="E80" s="3"/>
      <c r="F80" s="21"/>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1"/>
    </row>
    <row r="81" spans="2:40" ht="12" customHeight="1">
      <c r="B81" s="1"/>
      <c r="C81" s="3"/>
      <c r="D81" s="3"/>
      <c r="E81" s="3"/>
      <c r="F81" s="22"/>
      <c r="G81" s="23"/>
      <c r="H81" s="23"/>
      <c r="I81" s="23"/>
      <c r="J81" s="23"/>
      <c r="K81" s="23"/>
      <c r="L81" s="23"/>
      <c r="M81" s="23"/>
      <c r="N81" s="23"/>
      <c r="O81" s="23"/>
      <c r="P81" s="23"/>
      <c r="Q81" s="24"/>
      <c r="R81" s="3"/>
      <c r="S81" s="3"/>
      <c r="T81" s="3"/>
      <c r="U81" s="3"/>
      <c r="V81" s="3"/>
      <c r="W81" s="3"/>
      <c r="X81" s="3"/>
      <c r="Y81" s="3"/>
      <c r="Z81" s="3"/>
      <c r="AA81" s="3"/>
      <c r="AB81" s="3"/>
      <c r="AC81" s="3"/>
      <c r="AD81" s="3"/>
      <c r="AE81" s="3"/>
      <c r="AF81" s="3"/>
      <c r="AG81" s="3"/>
      <c r="AH81" s="3"/>
      <c r="AI81" s="3"/>
      <c r="AJ81" s="3"/>
      <c r="AK81" s="3"/>
      <c r="AL81" s="3"/>
      <c r="AM81" s="3"/>
      <c r="AN81" s="1"/>
    </row>
  </sheetData>
  <sheetProtection algorithmName="SHA-512" hashValue="plPfSPHjT94OOZvryWVvSWY4+aCahv9ybXrh97Cfl0KbslG9IwIfyQrN7JTS/zvv7g+ZSm6wj6q9AgIawHUn7A==" saltValue="t6c6Y0fT5GaSy+ULo0MQ2A==" spinCount="100000" sheet="1" selectLockedCells="1"/>
  <mergeCells count="118">
    <mergeCell ref="P18:R18"/>
    <mergeCell ref="L19:AM20"/>
    <mergeCell ref="E21:H32"/>
    <mergeCell ref="I22:K24"/>
    <mergeCell ref="L22:AM24"/>
    <mergeCell ref="C63:D71"/>
    <mergeCell ref="C33:AM33"/>
    <mergeCell ref="E34:H35"/>
    <mergeCell ref="I34:I35"/>
    <mergeCell ref="E36:H37"/>
    <mergeCell ref="I36:I37"/>
    <mergeCell ref="AM57:AM58"/>
    <mergeCell ref="E38:H39"/>
    <mergeCell ref="I38:I39"/>
    <mergeCell ref="J34:AM35"/>
    <mergeCell ref="J36:AM37"/>
    <mergeCell ref="E59:J60"/>
    <mergeCell ref="O59:P60"/>
    <mergeCell ref="U59:V60"/>
    <mergeCell ref="C34:D39"/>
    <mergeCell ref="C41:D58"/>
    <mergeCell ref="AA38:AA39"/>
    <mergeCell ref="AE38:AF39"/>
    <mergeCell ref="C59:D62"/>
    <mergeCell ref="C3:R4"/>
    <mergeCell ref="AB3:AB6"/>
    <mergeCell ref="AH3:AM10"/>
    <mergeCell ref="Z3:AA6"/>
    <mergeCell ref="C11:F11"/>
    <mergeCell ref="H11:K11"/>
    <mergeCell ref="U3:W6"/>
    <mergeCell ref="X3:Y6"/>
    <mergeCell ref="AC3:AE6"/>
    <mergeCell ref="AF3:AG6"/>
    <mergeCell ref="U7:W10"/>
    <mergeCell ref="X7:AG10"/>
    <mergeCell ref="M9:R11"/>
    <mergeCell ref="I25:K27"/>
    <mergeCell ref="M25:N25"/>
    <mergeCell ref="P25:R25"/>
    <mergeCell ref="L26:AM27"/>
    <mergeCell ref="I28:K30"/>
    <mergeCell ref="L28:X30"/>
    <mergeCell ref="Y28:AA30"/>
    <mergeCell ref="AB28:AM30"/>
    <mergeCell ref="Y31:AA32"/>
    <mergeCell ref="AB31:AM32"/>
    <mergeCell ref="I31:K32"/>
    <mergeCell ref="J38:U39"/>
    <mergeCell ref="E41:AD42"/>
    <mergeCell ref="AE41:AM42"/>
    <mergeCell ref="AD57:AD58"/>
    <mergeCell ref="AJ43:AK44"/>
    <mergeCell ref="AJ45:AK46"/>
    <mergeCell ref="AJ47:AK48"/>
    <mergeCell ref="AJ49:AK50"/>
    <mergeCell ref="AG45:AI46"/>
    <mergeCell ref="AG47:AI48"/>
    <mergeCell ref="AG49:AI50"/>
    <mergeCell ref="AG51:AI52"/>
    <mergeCell ref="AG53:AI54"/>
    <mergeCell ref="AG55:AI56"/>
    <mergeCell ref="AG57:AI58"/>
    <mergeCell ref="G57:I58"/>
    <mergeCell ref="G43:AD44"/>
    <mergeCell ref="G45:AD46"/>
    <mergeCell ref="G47:AD48"/>
    <mergeCell ref="G49:AD50"/>
    <mergeCell ref="P53:Q54"/>
    <mergeCell ref="V38:Z39"/>
    <mergeCell ref="AB38:AD39"/>
    <mergeCell ref="AK38:AM39"/>
    <mergeCell ref="E70:AM70"/>
    <mergeCell ref="E71:AM71"/>
    <mergeCell ref="C14:D32"/>
    <mergeCell ref="E14:H20"/>
    <mergeCell ref="I14:K14"/>
    <mergeCell ref="L14:AM14"/>
    <mergeCell ref="I15:K17"/>
    <mergeCell ref="L15:AM17"/>
    <mergeCell ref="I18:K20"/>
    <mergeCell ref="M18:N18"/>
    <mergeCell ref="E63:AM63"/>
    <mergeCell ref="AH59:AM60"/>
    <mergeCell ref="E61:J62"/>
    <mergeCell ref="AI38:AJ39"/>
    <mergeCell ref="E64:AM64"/>
    <mergeCell ref="E65:AM65"/>
    <mergeCell ref="E66:AM66"/>
    <mergeCell ref="E67:AM67"/>
    <mergeCell ref="E68:AM68"/>
    <mergeCell ref="L31:Q32"/>
    <mergeCell ref="R31:S32"/>
    <mergeCell ref="T31:X32"/>
    <mergeCell ref="AG61:AG62"/>
    <mergeCell ref="AG43:AI44"/>
    <mergeCell ref="E69:AM69"/>
    <mergeCell ref="AH61:AM62"/>
    <mergeCell ref="AG59:AG60"/>
    <mergeCell ref="J57:AC58"/>
    <mergeCell ref="G55:AD56"/>
    <mergeCell ref="G51:AD52"/>
    <mergeCell ref="G53:O54"/>
    <mergeCell ref="AJ51:AK52"/>
    <mergeCell ref="AJ53:AK54"/>
    <mergeCell ref="AJ55:AK56"/>
    <mergeCell ref="AJ57:AK58"/>
    <mergeCell ref="M59:N60"/>
    <mergeCell ref="S59:T60"/>
    <mergeCell ref="AA61:AB62"/>
    <mergeCell ref="AC59:AF60"/>
    <mergeCell ref="Z61:Z62"/>
    <mergeCell ref="M61:T62"/>
    <mergeCell ref="U61:Y62"/>
    <mergeCell ref="AC61:AF62"/>
    <mergeCell ref="R53:U54"/>
    <mergeCell ref="V53:W54"/>
    <mergeCell ref="X53:AD54"/>
  </mergeCells>
  <phoneticPr fontId="4"/>
  <conditionalFormatting sqref="E64:AM71">
    <cfRule type="expression" dxfId="50" priority="70">
      <formula>OR($E$64&lt;&gt;"",$E$65&lt;&gt;"",$E$66&lt;&gt;"",$E$67&lt;&gt;"",$E$68&lt;&gt;"",$E$69&lt;&gt;"",$E$70&lt;&gt;"",$E$71&lt;&gt;"")</formula>
    </cfRule>
  </conditionalFormatting>
  <conditionalFormatting sqref="J57 AG57">
    <cfRule type="cellIs" dxfId="49" priority="11" operator="notEqual">
      <formula>""</formula>
    </cfRule>
  </conditionalFormatting>
  <conditionalFormatting sqref="J38:U39">
    <cfRule type="cellIs" dxfId="48" priority="66" operator="equal">
      <formula>""</formula>
    </cfRule>
  </conditionalFormatting>
  <conditionalFormatting sqref="J34:AM37">
    <cfRule type="cellIs" dxfId="47" priority="67" operator="equal">
      <formula>""</formula>
    </cfRule>
  </conditionalFormatting>
  <conditionalFormatting sqref="L31">
    <cfRule type="cellIs" dxfId="44" priority="80" operator="equal">
      <formula>""</formula>
    </cfRule>
  </conditionalFormatting>
  <conditionalFormatting sqref="L28:X30">
    <cfRule type="cellIs" dxfId="43" priority="104" operator="equal">
      <formula>""</formula>
    </cfRule>
  </conditionalFormatting>
  <conditionalFormatting sqref="L14:AM17">
    <cfRule type="cellIs" dxfId="42" priority="115" operator="equal">
      <formula>""</formula>
    </cfRule>
  </conditionalFormatting>
  <conditionalFormatting sqref="L19:AM20">
    <cfRule type="cellIs" dxfId="41" priority="112" operator="equal">
      <formula>""</formula>
    </cfRule>
  </conditionalFormatting>
  <conditionalFormatting sqref="L22:AM24">
    <cfRule type="cellIs" dxfId="40" priority="102" operator="equal">
      <formula>""</formula>
    </cfRule>
  </conditionalFormatting>
  <conditionalFormatting sqref="L26:AM27">
    <cfRule type="cellIs" dxfId="39" priority="108" operator="equal">
      <formula>""</formula>
    </cfRule>
  </conditionalFormatting>
  <conditionalFormatting sqref="M18:N18">
    <cfRule type="cellIs" dxfId="38" priority="5" operator="equal">
      <formula>""</formula>
    </cfRule>
  </conditionalFormatting>
  <conditionalFormatting sqref="M25:N25">
    <cfRule type="cellIs" dxfId="37" priority="3" operator="equal">
      <formula>""</formula>
    </cfRule>
  </conditionalFormatting>
  <conditionalFormatting sqref="P53 V53 AG53">
    <cfRule type="cellIs" dxfId="36" priority="13" operator="notEqual">
      <formula>""</formula>
    </cfRule>
  </conditionalFormatting>
  <conditionalFormatting sqref="P18:R18">
    <cfRule type="cellIs" dxfId="34" priority="4" operator="equal">
      <formula>""</formula>
    </cfRule>
  </conditionalFormatting>
  <conditionalFormatting sqref="P25:R25">
    <cfRule type="cellIs" dxfId="33" priority="2" operator="equal">
      <formula>""</formula>
    </cfRule>
  </conditionalFormatting>
  <conditionalFormatting sqref="T31">
    <cfRule type="cellIs" dxfId="32" priority="79" operator="equal">
      <formula>""</formula>
    </cfRule>
  </conditionalFormatting>
  <conditionalFormatting sqref="U61:Y62">
    <cfRule type="cellIs" dxfId="31" priority="1" operator="notEqual">
      <formula>""</formula>
    </cfRule>
  </conditionalFormatting>
  <conditionalFormatting sqref="AB28:AM32">
    <cfRule type="cellIs" dxfId="27" priority="81" operator="equal">
      <formula>""</formula>
    </cfRule>
  </conditionalFormatting>
  <conditionalFormatting sqref="AG43:AI52">
    <cfRule type="cellIs" dxfId="24" priority="14" operator="notEqual">
      <formula>""</formula>
    </cfRule>
  </conditionalFormatting>
  <conditionalFormatting sqref="AG55:AI56">
    <cfRule type="cellIs" dxfId="19" priority="12" operator="notEqual">
      <formula>""</formula>
    </cfRule>
  </conditionalFormatting>
  <conditionalFormatting sqref="AH59:AM62">
    <cfRule type="cellIs" dxfId="17" priority="86" operator="equal">
      <formula>""</formula>
    </cfRule>
  </conditionalFormatting>
  <dataValidations count="10">
    <dataValidation type="date" imeMode="disabled" allowBlank="1" showInputMessage="1" showErrorMessage="1" errorTitle="入力エラー" error="日付以外入力できません。月日を/で区切って入力してください。_x000a_例）5/1" sqref="X7 W11:AG11 AG38:AH39 AB38 J38 AK38" xr:uid="{00000000-0002-0000-0000-000000000000}">
      <formula1>36526</formula1>
      <formula2>2958465</formula2>
    </dataValidation>
    <dataValidation type="date" imeMode="disabled" allowBlank="1" showInputMessage="1" showErrorMessage="1" errorTitle="入力エラー" error="日付以外入力できません。月日を/で区切って入力してください。_x000a_例）05/01" sqref="W12:AG12" xr:uid="{00000000-0002-0000-0000-000001000000}">
      <formula1>36526</formula1>
      <formula2>2958465</formula2>
    </dataValidation>
    <dataValidation imeMode="halfKatakana" allowBlank="1" showInputMessage="1" showErrorMessage="1" sqref="L14:AM14" xr:uid="{00000000-0002-0000-0000-000002000000}"/>
    <dataValidation type="textLength" imeMode="disabled" operator="equal" allowBlank="1" showInputMessage="1" showErrorMessage="1" errorTitle="入力エラー" error="数値4桁で入力してください。" sqref="P25:R25 P18:R18" xr:uid="{00000000-0002-0000-0000-000003000000}">
      <formula1>4</formula1>
    </dataValidation>
    <dataValidation type="textLength" imeMode="disabled" operator="equal" allowBlank="1" showInputMessage="1" showErrorMessage="1" errorTitle="入力エラー" error="数値3桁で入力してください。" sqref="M25:N25 M18:N18" xr:uid="{00000000-0002-0000-0000-000004000000}">
      <formula1>3</formula1>
    </dataValidation>
    <dataValidation type="custom" imeMode="halfAlpha" allowBlank="1" showInputMessage="1" showErrorMessage="1" errorTitle="入力エラー" error="半角英数字で入力してください。" sqref="AB31:AM32 AH59:AM62" xr:uid="{00000000-0002-0000-0000-000007000000}">
      <formula1>LENB(AB31)=LEN(AB31)</formula1>
    </dataValidation>
    <dataValidation type="custom" imeMode="disabled" allowBlank="1" showInputMessage="1" showErrorMessage="1" errorTitle="入力エラー" error="ハイフンを含む半角数字で入力してください。_x000a_例）12-345-6789" sqref="T31 L31" xr:uid="{00000000-0002-0000-0000-000008000000}">
      <formula1>AND(LENB(L31)=LEN(L31),NOT(ISERROR(SEARCH("*-*-*",L31))))</formula1>
    </dataValidation>
    <dataValidation imeMode="disabled" allowBlank="1" showInputMessage="1" showErrorMessage="1" errorTitle="入力エラー" error="日付以外入力できません。月日を/で区切って入力してください。_x000a_例）5/1" sqref="AE38" xr:uid="{FD67256F-4AE0-43A4-A6C3-110A4032C81A}"/>
    <dataValidation type="whole" allowBlank="1" showInputMessage="1" showErrorMessage="1" errorTitle="入力エラー" error="数値で入力してください。" sqref="AG43:AI58" xr:uid="{AAC1EE41-A61C-4F8C-B716-CC5597D05551}">
      <formula1>0</formula1>
      <formula2>9999999999999</formula2>
    </dataValidation>
    <dataValidation allowBlank="1" showInputMessage="1" showErrorMessage="1" errorTitle="入力エラー" error="日付以外入力できません。月日を/で区切って入力してください。_x000a_例）5/1" sqref="AI38:AJ39" xr:uid="{073AAFCE-4C5A-4BEA-9628-1BDD1744F171}"/>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2" r:id="rId4" name="Check Box 8">
              <controlPr defaultSize="0" autoFill="0" autoLine="0" autoPict="0">
                <anchor moveWithCells="1">
                  <from>
                    <xdr:col>4</xdr:col>
                    <xdr:colOff>144780</xdr:colOff>
                    <xdr:row>44</xdr:row>
                    <xdr:rowOff>60960</xdr:rowOff>
                  </from>
                  <to>
                    <xdr:col>5</xdr:col>
                    <xdr:colOff>182880</xdr:colOff>
                    <xdr:row>45</xdr:row>
                    <xdr:rowOff>76200</xdr:rowOff>
                  </to>
                </anchor>
              </controlPr>
            </control>
          </mc:Choice>
        </mc:AlternateContent>
        <mc:AlternateContent xmlns:mc="http://schemas.openxmlformats.org/markup-compatibility/2006">
          <mc:Choice Requires="x14">
            <control shapeId="6155" r:id="rId5" name="Check Box 11">
              <controlPr defaultSize="0" autoFill="0" autoLine="0" autoPict="0">
                <anchor moveWithCells="1">
                  <from>
                    <xdr:col>4</xdr:col>
                    <xdr:colOff>144780</xdr:colOff>
                    <xdr:row>46</xdr:row>
                    <xdr:rowOff>68580</xdr:rowOff>
                  </from>
                  <to>
                    <xdr:col>5</xdr:col>
                    <xdr:colOff>182880</xdr:colOff>
                    <xdr:row>47</xdr:row>
                    <xdr:rowOff>83820</xdr:rowOff>
                  </to>
                </anchor>
              </controlPr>
            </control>
          </mc:Choice>
        </mc:AlternateContent>
        <mc:AlternateContent xmlns:mc="http://schemas.openxmlformats.org/markup-compatibility/2006">
          <mc:Choice Requires="x14">
            <control shapeId="6158" r:id="rId6" name="Check Box 14">
              <controlPr defaultSize="0" autoFill="0" autoLine="0" autoPict="0">
                <anchor moveWithCells="1">
                  <from>
                    <xdr:col>4</xdr:col>
                    <xdr:colOff>144780</xdr:colOff>
                    <xdr:row>48</xdr:row>
                    <xdr:rowOff>60960</xdr:rowOff>
                  </from>
                  <to>
                    <xdr:col>5</xdr:col>
                    <xdr:colOff>182880</xdr:colOff>
                    <xdr:row>49</xdr:row>
                    <xdr:rowOff>76200</xdr:rowOff>
                  </to>
                </anchor>
              </controlPr>
            </control>
          </mc:Choice>
        </mc:AlternateContent>
        <mc:AlternateContent xmlns:mc="http://schemas.openxmlformats.org/markup-compatibility/2006">
          <mc:Choice Requires="x14">
            <control shapeId="6162" r:id="rId7" name="Check Box 18">
              <controlPr defaultSize="0" autoFill="0" autoLine="0" autoPict="0">
                <anchor moveWithCells="1">
                  <from>
                    <xdr:col>4</xdr:col>
                    <xdr:colOff>152400</xdr:colOff>
                    <xdr:row>56</xdr:row>
                    <xdr:rowOff>45720</xdr:rowOff>
                  </from>
                  <to>
                    <xdr:col>6</xdr:col>
                    <xdr:colOff>0</xdr:colOff>
                    <xdr:row>57</xdr:row>
                    <xdr:rowOff>68580</xdr:rowOff>
                  </to>
                </anchor>
              </controlPr>
            </control>
          </mc:Choice>
        </mc:AlternateContent>
        <mc:AlternateContent xmlns:mc="http://schemas.openxmlformats.org/markup-compatibility/2006">
          <mc:Choice Requires="x14">
            <control shapeId="6175" r:id="rId8" name="Option Button 31">
              <controlPr defaultSize="0" autoFill="0" autoLine="0" autoPict="0">
                <anchor moveWithCells="1">
                  <from>
                    <xdr:col>25</xdr:col>
                    <xdr:colOff>121920</xdr:colOff>
                    <xdr:row>60</xdr:row>
                    <xdr:rowOff>38100</xdr:rowOff>
                  </from>
                  <to>
                    <xdr:col>26</xdr:col>
                    <xdr:colOff>182880</xdr:colOff>
                    <xdr:row>61</xdr:row>
                    <xdr:rowOff>114300</xdr:rowOff>
                  </to>
                </anchor>
              </controlPr>
            </control>
          </mc:Choice>
        </mc:AlternateContent>
        <mc:AlternateContent xmlns:mc="http://schemas.openxmlformats.org/markup-compatibility/2006">
          <mc:Choice Requires="x14">
            <control shapeId="6177" r:id="rId9" name="Group Box 33">
              <controlPr defaultSize="0" autoFill="0" autoPict="0">
                <anchor moveWithCells="1">
                  <from>
                    <xdr:col>30</xdr:col>
                    <xdr:colOff>175260</xdr:colOff>
                    <xdr:row>39</xdr:row>
                    <xdr:rowOff>0</xdr:rowOff>
                  </from>
                  <to>
                    <xdr:col>36</xdr:col>
                    <xdr:colOff>160020</xdr:colOff>
                    <xdr:row>41</xdr:row>
                    <xdr:rowOff>121920</xdr:rowOff>
                  </to>
                </anchor>
              </controlPr>
            </control>
          </mc:Choice>
        </mc:AlternateContent>
        <mc:AlternateContent xmlns:mc="http://schemas.openxmlformats.org/markup-compatibility/2006">
          <mc:Choice Requires="x14">
            <control shapeId="6179" r:id="rId10" name="Check Box 35">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6176" r:id="rId11" name="Group Box 32">
              <controlPr defaultSize="0" autoFill="0" autoPict="0">
                <anchor moveWithCells="1">
                  <from>
                    <xdr:col>8</xdr:col>
                    <xdr:colOff>0</xdr:colOff>
                    <xdr:row>32</xdr:row>
                    <xdr:rowOff>83820</xdr:rowOff>
                  </from>
                  <to>
                    <xdr:col>19</xdr:col>
                    <xdr:colOff>60960</xdr:colOff>
                    <xdr:row>36</xdr:row>
                    <xdr:rowOff>0</xdr:rowOff>
                  </to>
                </anchor>
              </controlPr>
            </control>
          </mc:Choice>
        </mc:AlternateContent>
        <mc:AlternateContent xmlns:mc="http://schemas.openxmlformats.org/markup-compatibility/2006">
          <mc:Choice Requires="x14">
            <control shapeId="6184" r:id="rId12" name="Group Box 40">
              <controlPr defaultSize="0" autoFill="0" autoPict="0">
                <anchor moveWithCells="1">
                  <from>
                    <xdr:col>8</xdr:col>
                    <xdr:colOff>0</xdr:colOff>
                    <xdr:row>34</xdr:row>
                    <xdr:rowOff>83820</xdr:rowOff>
                  </from>
                  <to>
                    <xdr:col>19</xdr:col>
                    <xdr:colOff>60960</xdr:colOff>
                    <xdr:row>37</xdr:row>
                    <xdr:rowOff>83820</xdr:rowOff>
                  </to>
                </anchor>
              </controlPr>
            </control>
          </mc:Choice>
        </mc:AlternateContent>
        <mc:AlternateContent xmlns:mc="http://schemas.openxmlformats.org/markup-compatibility/2006">
          <mc:Choice Requires="x14">
            <control shapeId="6187" r:id="rId13" name="Check Box 43">
              <controlPr defaultSize="0" autoFill="0" autoLine="0" autoPict="0">
                <anchor moveWithCells="1">
                  <from>
                    <xdr:col>4</xdr:col>
                    <xdr:colOff>144780</xdr:colOff>
                    <xdr:row>42</xdr:row>
                    <xdr:rowOff>7620</xdr:rowOff>
                  </from>
                  <to>
                    <xdr:col>5</xdr:col>
                    <xdr:colOff>114300</xdr:colOff>
                    <xdr:row>43</xdr:row>
                    <xdr:rowOff>114300</xdr:rowOff>
                  </to>
                </anchor>
              </controlPr>
            </control>
          </mc:Choice>
        </mc:AlternateContent>
        <mc:AlternateContent xmlns:mc="http://schemas.openxmlformats.org/markup-compatibility/2006">
          <mc:Choice Requires="x14">
            <control shapeId="6188" r:id="rId14" name="Check Box 44">
              <controlPr defaultSize="0" autoFill="0" autoLine="0" autoPict="0">
                <anchor moveWithCells="1">
                  <from>
                    <xdr:col>4</xdr:col>
                    <xdr:colOff>144780</xdr:colOff>
                    <xdr:row>50</xdr:row>
                    <xdr:rowOff>7620</xdr:rowOff>
                  </from>
                  <to>
                    <xdr:col>5</xdr:col>
                    <xdr:colOff>160020</xdr:colOff>
                    <xdr:row>51</xdr:row>
                    <xdr:rowOff>114300</xdr:rowOff>
                  </to>
                </anchor>
              </controlPr>
            </control>
          </mc:Choice>
        </mc:AlternateContent>
        <mc:AlternateContent xmlns:mc="http://schemas.openxmlformats.org/markup-compatibility/2006">
          <mc:Choice Requires="x14">
            <control shapeId="6189" r:id="rId15" name="Check Box 45">
              <controlPr defaultSize="0" autoFill="0" autoLine="0" autoPict="0">
                <anchor moveWithCells="1">
                  <from>
                    <xdr:col>4</xdr:col>
                    <xdr:colOff>144780</xdr:colOff>
                    <xdr:row>52</xdr:row>
                    <xdr:rowOff>7620</xdr:rowOff>
                  </from>
                  <to>
                    <xdr:col>5</xdr:col>
                    <xdr:colOff>121920</xdr:colOff>
                    <xdr:row>53</xdr:row>
                    <xdr:rowOff>114300</xdr:rowOff>
                  </to>
                </anchor>
              </controlPr>
            </control>
          </mc:Choice>
        </mc:AlternateContent>
        <mc:AlternateContent xmlns:mc="http://schemas.openxmlformats.org/markup-compatibility/2006">
          <mc:Choice Requires="x14">
            <control shapeId="6190" r:id="rId16" name="Check Box 46">
              <controlPr defaultSize="0" autoFill="0" autoLine="0" autoPict="0">
                <anchor moveWithCells="1">
                  <from>
                    <xdr:col>4</xdr:col>
                    <xdr:colOff>144780</xdr:colOff>
                    <xdr:row>54</xdr:row>
                    <xdr:rowOff>7620</xdr:rowOff>
                  </from>
                  <to>
                    <xdr:col>5</xdr:col>
                    <xdr:colOff>121920</xdr:colOff>
                    <xdr:row>55</xdr:row>
                    <xdr:rowOff>114300</xdr:rowOff>
                  </to>
                </anchor>
              </controlPr>
            </control>
          </mc:Choice>
        </mc:AlternateContent>
        <mc:AlternateContent xmlns:mc="http://schemas.openxmlformats.org/markup-compatibility/2006">
          <mc:Choice Requires="x14">
            <control shapeId="6174" r:id="rId17" name="Option Button 30">
              <controlPr defaultSize="0" autoFill="0" autoLine="0" autoPict="0">
                <anchor moveWithCells="1">
                  <from>
                    <xdr:col>10</xdr:col>
                    <xdr:colOff>160020</xdr:colOff>
                    <xdr:row>60</xdr:row>
                    <xdr:rowOff>30480</xdr:rowOff>
                  </from>
                  <to>
                    <xdr:col>11</xdr:col>
                    <xdr:colOff>175260</xdr:colOff>
                    <xdr:row>61</xdr:row>
                    <xdr:rowOff>114300</xdr:rowOff>
                  </to>
                </anchor>
              </controlPr>
            </control>
          </mc:Choice>
        </mc:AlternateContent>
        <mc:AlternateContent xmlns:mc="http://schemas.openxmlformats.org/markup-compatibility/2006">
          <mc:Choice Requires="x14">
            <control shapeId="6181" r:id="rId18" name="Group Box 37">
              <controlPr defaultSize="0" autoFill="0" autoPict="0">
                <anchor moveWithCells="1">
                  <from>
                    <xdr:col>10</xdr:col>
                    <xdr:colOff>76200</xdr:colOff>
                    <xdr:row>59</xdr:row>
                    <xdr:rowOff>106680</xdr:rowOff>
                  </from>
                  <to>
                    <xdr:col>28</xdr:col>
                    <xdr:colOff>22860</xdr:colOff>
                    <xdr:row>61</xdr:row>
                    <xdr:rowOff>144780</xdr:rowOff>
                  </to>
                </anchor>
              </controlPr>
            </control>
          </mc:Choice>
        </mc:AlternateContent>
        <mc:AlternateContent xmlns:mc="http://schemas.openxmlformats.org/markup-compatibility/2006">
          <mc:Choice Requires="x14">
            <control shapeId="6195" r:id="rId19" name="Option Button 51">
              <controlPr defaultSize="0" autoFill="0" autoLine="0" autoPict="0">
                <anchor moveWithCells="1">
                  <from>
                    <xdr:col>10</xdr:col>
                    <xdr:colOff>175260</xdr:colOff>
                    <xdr:row>58</xdr:row>
                    <xdr:rowOff>30480</xdr:rowOff>
                  </from>
                  <to>
                    <xdr:col>12</xdr:col>
                    <xdr:colOff>7620</xdr:colOff>
                    <xdr:row>59</xdr:row>
                    <xdr:rowOff>114300</xdr:rowOff>
                  </to>
                </anchor>
              </controlPr>
            </control>
          </mc:Choice>
        </mc:AlternateContent>
        <mc:AlternateContent xmlns:mc="http://schemas.openxmlformats.org/markup-compatibility/2006">
          <mc:Choice Requires="x14">
            <control shapeId="6196" r:id="rId20" name="Option Button 52">
              <controlPr defaultSize="0" autoFill="0" autoLine="0" autoPict="0">
                <anchor moveWithCells="1">
                  <from>
                    <xdr:col>17</xdr:col>
                    <xdr:colOff>7620</xdr:colOff>
                    <xdr:row>58</xdr:row>
                    <xdr:rowOff>22860</xdr:rowOff>
                  </from>
                  <to>
                    <xdr:col>18</xdr:col>
                    <xdr:colOff>38100</xdr:colOff>
                    <xdr:row>59</xdr:row>
                    <xdr:rowOff>106680</xdr:rowOff>
                  </to>
                </anchor>
              </controlPr>
            </control>
          </mc:Choice>
        </mc:AlternateContent>
        <mc:AlternateContent xmlns:mc="http://schemas.openxmlformats.org/markup-compatibility/2006">
          <mc:Choice Requires="x14">
            <control shapeId="6199" r:id="rId21" name="Option Button 55">
              <controlPr defaultSize="0" autoFill="0" autoLine="0" autoPict="0">
                <anchor moveWithCells="1">
                  <from>
                    <xdr:col>30</xdr:col>
                    <xdr:colOff>7620</xdr:colOff>
                    <xdr:row>37</xdr:row>
                    <xdr:rowOff>7620</xdr:rowOff>
                  </from>
                  <to>
                    <xdr:col>31</xdr:col>
                    <xdr:colOff>7620</xdr:colOff>
                    <xdr:row>38</xdr:row>
                    <xdr:rowOff>106680</xdr:rowOff>
                  </to>
                </anchor>
              </controlPr>
            </control>
          </mc:Choice>
        </mc:AlternateContent>
        <mc:AlternateContent xmlns:mc="http://schemas.openxmlformats.org/markup-compatibility/2006">
          <mc:Choice Requires="x14">
            <control shapeId="6200" r:id="rId22" name="Option Button 56">
              <controlPr defaultSize="0" autoFill="0" autoLine="0" autoPict="0">
                <anchor moveWithCells="1">
                  <from>
                    <xdr:col>33</xdr:col>
                    <xdr:colOff>0</xdr:colOff>
                    <xdr:row>37</xdr:row>
                    <xdr:rowOff>7620</xdr:rowOff>
                  </from>
                  <to>
                    <xdr:col>33</xdr:col>
                    <xdr:colOff>190500</xdr:colOff>
                    <xdr:row>38</xdr:row>
                    <xdr:rowOff>106680</xdr:rowOff>
                  </to>
                </anchor>
              </controlPr>
            </control>
          </mc:Choice>
        </mc:AlternateContent>
        <mc:AlternateContent xmlns:mc="http://schemas.openxmlformats.org/markup-compatibility/2006">
          <mc:Choice Requires="x14">
            <control shapeId="6203" r:id="rId23" name="Group Box 59">
              <controlPr defaultSize="0" autoFill="0" autoPict="0">
                <anchor moveWithCells="1">
                  <from>
                    <xdr:col>10</xdr:col>
                    <xdr:colOff>99060</xdr:colOff>
                    <xdr:row>58</xdr:row>
                    <xdr:rowOff>7620</xdr:rowOff>
                  </from>
                  <to>
                    <xdr:col>21</xdr:col>
                    <xdr:colOff>76200</xdr:colOff>
                    <xdr:row>59</xdr:row>
                    <xdr:rowOff>144780</xdr:rowOff>
                  </to>
                </anchor>
              </controlPr>
            </control>
          </mc:Choice>
        </mc:AlternateContent>
        <mc:AlternateContent xmlns:mc="http://schemas.openxmlformats.org/markup-compatibility/2006">
          <mc:Choice Requires="x14">
            <control shapeId="6204" r:id="rId24" name="Group Box 60">
              <controlPr defaultSize="0" autoFill="0" autoPict="0">
                <anchor moveWithCells="1">
                  <from>
                    <xdr:col>10</xdr:col>
                    <xdr:colOff>38100</xdr:colOff>
                    <xdr:row>60</xdr:row>
                    <xdr:rowOff>38100</xdr:rowOff>
                  </from>
                  <to>
                    <xdr:col>27</xdr:col>
                    <xdr:colOff>137160</xdr:colOff>
                    <xdr:row>62</xdr:row>
                    <xdr:rowOff>0</xdr:rowOff>
                  </to>
                </anchor>
              </controlPr>
            </control>
          </mc:Choice>
        </mc:AlternateContent>
        <mc:AlternateContent xmlns:mc="http://schemas.openxmlformats.org/markup-compatibility/2006">
          <mc:Choice Requires="x14">
            <control shapeId="6201" r:id="rId25" name="Group Box 57">
              <controlPr defaultSize="0" autoFill="0" autoPict="0">
                <anchor moveWithCells="1">
                  <from>
                    <xdr:col>28</xdr:col>
                    <xdr:colOff>175260</xdr:colOff>
                    <xdr:row>36</xdr:row>
                    <xdr:rowOff>99060</xdr:rowOff>
                  </from>
                  <to>
                    <xdr:col>36</xdr:col>
                    <xdr:colOff>68580</xdr:colOff>
                    <xdr:row>39</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9" id="{B166B410-F1F3-4B93-BC27-B092849D46B7}">
            <xm:f>OR(データ取込!$D$4=TRUE,データ取込!$D$5=TRUE,データ取込!$D$6=TRUE,データ取込!$D$7=TRUE,データ取込!$D$8=TRUE,データ取込!$D$9=TRUE,データ取込!$D$10=TRUE,データ取込!#REF!=TRUE,データ取込!#REF!=TRUE,データ取込!#REF!=TRUE,データ取込!#REF!=TRUE,データ取込!#REF!=TRUE,データ取込!$D$11=TRUE)</xm:f>
            <x14:dxf>
              <fill>
                <patternFill>
                  <bgColor theme="0"/>
                </patternFill>
              </fill>
            </x14:dxf>
          </x14:cfRule>
          <xm:sqref>E41 AE41</xm:sqref>
        </x14:conditionalFormatting>
        <x14:conditionalFormatting xmlns:xm="http://schemas.microsoft.com/office/excel/2006/main">
          <x14:cfRule type="expression" priority="33" id="{F7E5A74C-14AF-4F18-A6EE-696B1585C67E}">
            <xm:f>OR(データ取込!$D$9=FALSE)</xm:f>
            <x14:dxf>
              <fill>
                <patternFill>
                  <bgColor theme="7" tint="0.79998168889431442"/>
                </patternFill>
              </fill>
            </x14:dxf>
          </x14:cfRule>
          <xm:sqref>E53:P53 R53 X53 AE53:AM54 E54:O54</xm:sqref>
        </x14:conditionalFormatting>
        <x14:conditionalFormatting xmlns:xm="http://schemas.microsoft.com/office/excel/2006/main">
          <x14:cfRule type="expression" priority="45" id="{B54EC377-8D32-409E-98BE-238F0C754C96}">
            <xm:f>OR(データ取込!$D$5=TRUE)</xm:f>
            <x14:dxf>
              <fill>
                <patternFill>
                  <bgColor theme="0"/>
                </patternFill>
              </fill>
            </x14:dxf>
          </x14:cfRule>
          <xm:sqref>E45:AD46</xm:sqref>
        </x14:conditionalFormatting>
        <x14:conditionalFormatting xmlns:xm="http://schemas.microsoft.com/office/excel/2006/main">
          <x14:cfRule type="expression" priority="48" id="{A8CB8CCA-7052-4550-8C6A-FE5DBBA9F5E2}">
            <xm:f>OR(データ取込!$D$4=FALSE)</xm:f>
            <x14:dxf>
              <fill>
                <patternFill>
                  <bgColor theme="7" tint="0.79998168889431442"/>
                </patternFill>
              </fill>
            </x14:dxf>
          </x14:cfRule>
          <xm:sqref>E43:AM44</xm:sqref>
        </x14:conditionalFormatting>
        <x14:conditionalFormatting xmlns:xm="http://schemas.microsoft.com/office/excel/2006/main">
          <x14:cfRule type="expression" priority="27" id="{1C96FF75-6026-46A9-9021-149A7BC5EF7D}">
            <xm:f>OR(データ取込!$D$4=TRUE,データ取込!$D$5=TRUE,データ取込!$D$6=TRUE,データ取込!$D$7=TRUE,データ取込!$D$8=TRUE,データ取込!$D$9=TRUE,データ取込!$D$10=TRUE,データ取込!$D$11=TRUE)</xm:f>
            <x14:dxf>
              <fill>
                <patternFill>
                  <bgColor theme="0"/>
                </patternFill>
              </fill>
            </x14:dxf>
          </x14:cfRule>
          <xm:sqref>E43:AM58</xm:sqref>
        </x14:conditionalFormatting>
        <x14:conditionalFormatting xmlns:xm="http://schemas.microsoft.com/office/excel/2006/main">
          <x14:cfRule type="expression" priority="46" id="{7F108B92-F374-4954-A98D-FA9891FF5574}">
            <xm:f>OR(データ取込!$D$5=FALSE)</xm:f>
            <x14:dxf>
              <fill>
                <patternFill>
                  <bgColor theme="7" tint="0.79998168889431442"/>
                </patternFill>
              </fill>
            </x14:dxf>
          </x14:cfRule>
          <xm:sqref>E45:AM46</xm:sqref>
        </x14:conditionalFormatting>
        <x14:conditionalFormatting xmlns:xm="http://schemas.microsoft.com/office/excel/2006/main">
          <x14:cfRule type="expression" priority="42" id="{778780AA-160A-447B-A6C7-EF250C908F41}">
            <xm:f>OR(データ取込!$D$6=FALSE)</xm:f>
            <x14:dxf>
              <fill>
                <patternFill>
                  <bgColor theme="7" tint="0.79998168889431442"/>
                </patternFill>
              </fill>
            </x14:dxf>
          </x14:cfRule>
          <xm:sqref>E47:AM48</xm:sqref>
        </x14:conditionalFormatting>
        <x14:conditionalFormatting xmlns:xm="http://schemas.microsoft.com/office/excel/2006/main">
          <x14:cfRule type="expression" priority="40" id="{425169FD-2F9F-400E-9493-2264C557B46D}">
            <xm:f>OR(データ取込!$D$7=FALSE)</xm:f>
            <x14:dxf>
              <fill>
                <patternFill>
                  <bgColor theme="7" tint="0.79998168889431442"/>
                </patternFill>
              </fill>
            </x14:dxf>
          </x14:cfRule>
          <xm:sqref>E49:AM50</xm:sqref>
        </x14:conditionalFormatting>
        <x14:conditionalFormatting xmlns:xm="http://schemas.microsoft.com/office/excel/2006/main">
          <x14:cfRule type="expression" priority="35" id="{57DF8F01-E286-4890-8F35-B67B1C3619AF}">
            <xm:f>OR(データ取込!$D$8=FALSE)</xm:f>
            <x14:dxf>
              <fill>
                <patternFill>
                  <bgColor theme="7" tint="0.79998168889431442"/>
                </patternFill>
              </fill>
            </x14:dxf>
          </x14:cfRule>
          <xm:sqref>E51:AM52</xm:sqref>
        </x14:conditionalFormatting>
        <x14:conditionalFormatting xmlns:xm="http://schemas.microsoft.com/office/excel/2006/main">
          <x14:cfRule type="expression" priority="31" id="{20061ECB-3CEC-4C85-9FA7-BF505194133D}">
            <xm:f>OR(データ取込!$D$10=FALSE)</xm:f>
            <x14:dxf>
              <fill>
                <patternFill>
                  <bgColor theme="7" tint="0.79998168889431442"/>
                </patternFill>
              </fill>
            </x14:dxf>
          </x14:cfRule>
          <xm:sqref>E55:AM56</xm:sqref>
        </x14:conditionalFormatting>
        <x14:conditionalFormatting xmlns:xm="http://schemas.microsoft.com/office/excel/2006/main">
          <x14:cfRule type="expression" priority="29" id="{DD951AAD-E4B5-4AC8-868D-7A08F9A57F89}">
            <xm:f>OR(データ取込!$D$11=FALSE)</xm:f>
            <x14:dxf>
              <fill>
                <patternFill>
                  <bgColor theme="7" tint="0.79998168889431442"/>
                </patternFill>
              </fill>
            </x14:dxf>
          </x14:cfRule>
          <xm:sqref>E57:AM58</xm:sqref>
        </x14:conditionalFormatting>
        <x14:conditionalFormatting xmlns:xm="http://schemas.microsoft.com/office/excel/2006/main">
          <x14:cfRule type="expression" priority="10" id="{2FDE2F7E-9CD4-41C5-9DD4-85AC575949B9}">
            <xm:f>OR(データ取込!$D$12=1,データ取込!$D$12=2)</xm:f>
            <x14:dxf>
              <fill>
                <patternFill>
                  <bgColor theme="0"/>
                </patternFill>
              </fill>
            </x14:dxf>
          </x14:cfRule>
          <xm:sqref>K59:AB60</xm:sqref>
        </x14:conditionalFormatting>
        <x14:conditionalFormatting xmlns:xm="http://schemas.microsoft.com/office/excel/2006/main">
          <x14:cfRule type="expression" priority="7" id="{B9DF098A-132C-4F4F-927C-0EF26E7176A1}">
            <xm:f>OR(データ取込!$D$13=0)</xm:f>
            <x14:dxf>
              <fill>
                <patternFill>
                  <bgColor theme="9" tint="0.79998168889431442"/>
                </patternFill>
              </fill>
            </x14:dxf>
          </x14:cfRule>
          <xm:sqref>K61:AB62</xm:sqref>
        </x14:conditionalFormatting>
        <x14:conditionalFormatting xmlns:xm="http://schemas.microsoft.com/office/excel/2006/main">
          <x14:cfRule type="expression" priority="21" id="{1D39576F-14DA-4F21-A38F-EDA15864236B}">
            <xm:f>OR(データ取込!$D$9=TRUE)</xm:f>
            <x14:dxf>
              <fill>
                <patternFill>
                  <bgColor theme="7" tint="0.79998168889431442"/>
                </patternFill>
              </fill>
            </x14:dxf>
          </x14:cfRule>
          <xm:sqref>P53 V53 AG53</xm:sqref>
        </x14:conditionalFormatting>
        <x14:conditionalFormatting xmlns:xm="http://schemas.microsoft.com/office/excel/2006/main">
          <x14:cfRule type="expression" priority="6" id="{B53AB7CF-F914-4DF1-8124-E0D38464E7D5}">
            <xm:f>OR(データ取込!$D$13=2)</xm:f>
            <x14:dxf>
              <fill>
                <patternFill>
                  <bgColor theme="9" tint="0.79998168889431442"/>
                </patternFill>
              </fill>
            </x14:dxf>
          </x14:cfRule>
          <xm:sqref>U61:Y62</xm:sqref>
        </x14:conditionalFormatting>
        <x14:conditionalFormatting xmlns:xm="http://schemas.microsoft.com/office/excel/2006/main">
          <x14:cfRule type="expression" priority="43" id="{B5D94952-AA1E-41CB-B0A3-A451E0108B73}">
            <xm:f>OR(データ取込!$D$3=1,データ取込!$D$3=2)</xm:f>
            <x14:dxf>
              <fill>
                <patternFill>
                  <bgColor theme="0"/>
                </patternFill>
              </fill>
            </x14:dxf>
          </x14:cfRule>
          <x14:cfRule type="expression" priority="57" id="{339FCD9F-A61E-478E-81C0-E956A3100F49}">
            <xm:f>OR(データ取込!$D$3=0)</xm:f>
            <x14:dxf>
              <fill>
                <patternFill>
                  <bgColor theme="7" tint="0.79998168889431442"/>
                </patternFill>
              </fill>
            </x14:dxf>
          </x14:cfRule>
          <xm:sqref>AB38 AE38:AK38 AE39:AJ39</xm:sqref>
        </x14:conditionalFormatting>
        <x14:conditionalFormatting xmlns:xm="http://schemas.microsoft.com/office/excel/2006/main">
          <x14:cfRule type="expression" priority="19" id="{540021ED-0A47-4429-A654-EEEE73C1624E}">
            <xm:f>OR(データ取込!$D$11=TRUE)</xm:f>
            <x14:dxf>
              <fill>
                <patternFill>
                  <bgColor theme="7" tint="0.79998168889431442"/>
                </patternFill>
              </fill>
            </x14:dxf>
          </x14:cfRule>
          <xm:sqref>AG57 J57:AC58</xm:sqref>
        </x14:conditionalFormatting>
        <x14:conditionalFormatting xmlns:xm="http://schemas.microsoft.com/office/excel/2006/main">
          <x14:cfRule type="expression" priority="26" id="{8782D4EB-B5D3-41FA-AFB9-ED083B83B39A}">
            <xm:f>OR(データ取込!$D$4=TRUE)</xm:f>
            <x14:dxf>
              <fill>
                <patternFill>
                  <bgColor theme="7" tint="0.79998168889431442"/>
                </patternFill>
              </fill>
            </x14:dxf>
          </x14:cfRule>
          <xm:sqref>AG43:AI44</xm:sqref>
        </x14:conditionalFormatting>
        <x14:conditionalFormatting xmlns:xm="http://schemas.microsoft.com/office/excel/2006/main">
          <x14:cfRule type="expression" priority="25" id="{37CA0271-668F-43BF-8015-F87DD1339AC9}">
            <xm:f>OR(データ取込!$D$5=TRUE)</xm:f>
            <x14:dxf>
              <fill>
                <patternFill>
                  <bgColor theme="7" tint="0.79998168889431442"/>
                </patternFill>
              </fill>
            </x14:dxf>
          </x14:cfRule>
          <xm:sqref>AG45:AI46</xm:sqref>
        </x14:conditionalFormatting>
        <x14:conditionalFormatting xmlns:xm="http://schemas.microsoft.com/office/excel/2006/main">
          <x14:cfRule type="expression" priority="24" id="{6985ECC2-96D3-446F-BC3F-FAA64BB4DB51}">
            <xm:f>OR(データ取込!$D$6=TRUE)</xm:f>
            <x14:dxf>
              <fill>
                <patternFill>
                  <bgColor theme="7" tint="0.79998168889431442"/>
                </patternFill>
              </fill>
            </x14:dxf>
          </x14:cfRule>
          <xm:sqref>AG47:AI48</xm:sqref>
        </x14:conditionalFormatting>
        <x14:conditionalFormatting xmlns:xm="http://schemas.microsoft.com/office/excel/2006/main">
          <x14:cfRule type="expression" priority="23" id="{C1F1ABF1-BD3A-4F2E-B4AC-32E32C55BCC9}">
            <xm:f>OR(データ取込!$D$7=TRUE)</xm:f>
            <x14:dxf>
              <fill>
                <patternFill>
                  <bgColor theme="7" tint="0.79998168889431442"/>
                </patternFill>
              </fill>
            </x14:dxf>
          </x14:cfRule>
          <xm:sqref>AG49:AI50</xm:sqref>
        </x14:conditionalFormatting>
        <x14:conditionalFormatting xmlns:xm="http://schemas.microsoft.com/office/excel/2006/main">
          <x14:cfRule type="expression" priority="22" id="{6EBB7944-7F05-4448-A3A5-6599CA6628D1}">
            <xm:f>OR(データ取込!$D$8=TRUE)</xm:f>
            <x14:dxf>
              <fill>
                <patternFill>
                  <bgColor theme="7" tint="0.79998168889431442"/>
                </patternFill>
              </fill>
            </x14:dxf>
          </x14:cfRule>
          <xm:sqref>AG51:AI52</xm:sqref>
        </x14:conditionalFormatting>
        <x14:conditionalFormatting xmlns:xm="http://schemas.microsoft.com/office/excel/2006/main">
          <x14:cfRule type="expression" priority="20" id="{9EBD65F7-5EA8-4EEA-89FA-45CC27E95268}">
            <xm:f>OR(データ取込!$D$10=TRUE)</xm:f>
            <x14:dxf>
              <fill>
                <patternFill>
                  <bgColor theme="7" tint="0.79998168889431442"/>
                </patternFill>
              </fill>
            </x14:dxf>
          </x14:cfRule>
          <xm:sqref>AG55:AI56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E28C0-55FE-42ED-BDBF-6AFAAA973065}">
  <dimension ref="B2:AN81"/>
  <sheetViews>
    <sheetView showGridLines="0" workbookViewId="0">
      <selection activeCell="AP19" sqref="AP19"/>
    </sheetView>
  </sheetViews>
  <sheetFormatPr defaultRowHeight="12"/>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28515625" style="2"/>
    <col min="42" max="42" width="12.42578125" style="2" bestFit="1" customWidth="1"/>
    <col min="43" max="268" width="9.28515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28515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28515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28515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28515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28515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28515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28515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28515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28515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28515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28515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28515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28515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28515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28515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28515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28515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28515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28515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28515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28515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28515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28515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28515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28515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28515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28515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28515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28515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28515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28515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28515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28515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28515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28515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28515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28515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28515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28515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28515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28515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28515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28515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28515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28515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28515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28515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28515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28515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28515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28515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28515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28515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28515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28515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28515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28515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28515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28515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28515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28515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28515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28515625" style="2"/>
  </cols>
  <sheetData>
    <row r="2" spans="2:40" s="26" customFormat="1" ht="11.25" customHeight="1">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row>
    <row r="3" spans="2:40" s="26" customFormat="1" ht="9.75" customHeight="1">
      <c r="B3" s="27"/>
      <c r="C3" s="319" t="s">
        <v>35</v>
      </c>
      <c r="D3" s="319"/>
      <c r="E3" s="319"/>
      <c r="F3" s="319"/>
      <c r="G3" s="319"/>
      <c r="H3" s="319"/>
      <c r="I3" s="319"/>
      <c r="J3" s="319"/>
      <c r="K3" s="319"/>
      <c r="L3" s="319"/>
      <c r="M3" s="319"/>
      <c r="N3" s="319"/>
      <c r="O3" s="319"/>
      <c r="P3" s="319"/>
      <c r="Q3" s="319"/>
      <c r="R3" s="319"/>
      <c r="S3" s="28"/>
      <c r="T3" s="87"/>
      <c r="U3" s="335" t="s">
        <v>138</v>
      </c>
      <c r="V3" s="335"/>
      <c r="W3" s="335"/>
      <c r="X3" s="336" t="s">
        <v>139</v>
      </c>
      <c r="Y3" s="336"/>
      <c r="Z3" s="331"/>
      <c r="AA3" s="331"/>
      <c r="AB3" s="320" t="s">
        <v>21</v>
      </c>
      <c r="AC3" s="339"/>
      <c r="AD3" s="339"/>
      <c r="AE3" s="339"/>
      <c r="AF3" s="342" t="s">
        <v>0</v>
      </c>
      <c r="AG3" s="343"/>
      <c r="AH3" s="322"/>
      <c r="AI3" s="323"/>
      <c r="AJ3" s="323"/>
      <c r="AK3" s="323"/>
      <c r="AL3" s="323"/>
      <c r="AM3" s="324"/>
      <c r="AN3" s="27"/>
    </row>
    <row r="4" spans="2:40" s="26" customFormat="1" ht="9.75" customHeight="1">
      <c r="B4" s="27"/>
      <c r="C4" s="319"/>
      <c r="D4" s="319"/>
      <c r="E4" s="319"/>
      <c r="F4" s="319"/>
      <c r="G4" s="319"/>
      <c r="H4" s="319"/>
      <c r="I4" s="319"/>
      <c r="J4" s="319"/>
      <c r="K4" s="319"/>
      <c r="L4" s="319"/>
      <c r="M4" s="319"/>
      <c r="N4" s="319"/>
      <c r="O4" s="319"/>
      <c r="P4" s="319"/>
      <c r="Q4" s="319"/>
      <c r="R4" s="319"/>
      <c r="S4" s="28"/>
      <c r="T4" s="87"/>
      <c r="U4" s="335"/>
      <c r="V4" s="335"/>
      <c r="W4" s="335"/>
      <c r="X4" s="337"/>
      <c r="Y4" s="337"/>
      <c r="Z4" s="332"/>
      <c r="AA4" s="332"/>
      <c r="AB4" s="321"/>
      <c r="AC4" s="340"/>
      <c r="AD4" s="340"/>
      <c r="AE4" s="340"/>
      <c r="AF4" s="344"/>
      <c r="AG4" s="345"/>
      <c r="AH4" s="325"/>
      <c r="AI4" s="326"/>
      <c r="AJ4" s="326"/>
      <c r="AK4" s="326"/>
      <c r="AL4" s="326"/>
      <c r="AM4" s="327"/>
      <c r="AN4" s="27"/>
    </row>
    <row r="5" spans="2:40" s="26" customFormat="1" ht="9.75" customHeight="1">
      <c r="B5" s="27"/>
      <c r="C5" s="29" t="s">
        <v>142</v>
      </c>
      <c r="D5" s="29"/>
      <c r="E5" s="29"/>
      <c r="F5" s="29"/>
      <c r="G5" s="29"/>
      <c r="H5" s="29"/>
      <c r="I5" s="29"/>
      <c r="J5" s="29"/>
      <c r="K5" s="29"/>
      <c r="L5" s="29"/>
      <c r="M5" s="29"/>
      <c r="N5" s="29"/>
      <c r="O5" s="29"/>
      <c r="P5" s="29"/>
      <c r="Q5" s="29"/>
      <c r="R5" s="29"/>
      <c r="S5" s="28"/>
      <c r="T5" s="87"/>
      <c r="U5" s="335"/>
      <c r="V5" s="335"/>
      <c r="W5" s="335"/>
      <c r="X5" s="337"/>
      <c r="Y5" s="337"/>
      <c r="Z5" s="332"/>
      <c r="AA5" s="332"/>
      <c r="AB5" s="321"/>
      <c r="AC5" s="340"/>
      <c r="AD5" s="340"/>
      <c r="AE5" s="340"/>
      <c r="AF5" s="344"/>
      <c r="AG5" s="345"/>
      <c r="AH5" s="325"/>
      <c r="AI5" s="326"/>
      <c r="AJ5" s="326"/>
      <c r="AK5" s="326"/>
      <c r="AL5" s="326"/>
      <c r="AM5" s="327"/>
      <c r="AN5" s="27"/>
    </row>
    <row r="6" spans="2:40" s="26" customFormat="1" ht="9.75" customHeight="1">
      <c r="B6" s="27"/>
      <c r="C6" s="29"/>
      <c r="D6" s="29"/>
      <c r="E6" s="29"/>
      <c r="F6" s="29"/>
      <c r="G6" s="29"/>
      <c r="H6" s="29"/>
      <c r="I6" s="29"/>
      <c r="J6" s="29"/>
      <c r="K6" s="29"/>
      <c r="L6" s="29"/>
      <c r="M6" s="29"/>
      <c r="N6" s="29"/>
      <c r="O6" s="29"/>
      <c r="P6" s="29"/>
      <c r="Q6" s="27"/>
      <c r="R6" s="27"/>
      <c r="S6" s="28"/>
      <c r="T6" s="87"/>
      <c r="U6" s="335"/>
      <c r="V6" s="335"/>
      <c r="W6" s="335"/>
      <c r="X6" s="338"/>
      <c r="Y6" s="338"/>
      <c r="Z6" s="333"/>
      <c r="AA6" s="333"/>
      <c r="AB6" s="321"/>
      <c r="AC6" s="341"/>
      <c r="AD6" s="341"/>
      <c r="AE6" s="341"/>
      <c r="AF6" s="346"/>
      <c r="AG6" s="347"/>
      <c r="AH6" s="325"/>
      <c r="AI6" s="326"/>
      <c r="AJ6" s="326"/>
      <c r="AK6" s="326"/>
      <c r="AL6" s="326"/>
      <c r="AM6" s="327"/>
      <c r="AN6" s="27"/>
    </row>
    <row r="7" spans="2:40" s="26" customFormat="1" ht="9.75" customHeight="1">
      <c r="B7" s="27"/>
      <c r="C7" s="30" t="s">
        <v>20</v>
      </c>
      <c r="D7" s="29"/>
      <c r="E7" s="29"/>
      <c r="F7" s="29"/>
      <c r="G7" s="29"/>
      <c r="H7" s="29"/>
      <c r="I7" s="29"/>
      <c r="J7" s="29"/>
      <c r="K7" s="29"/>
      <c r="L7" s="29"/>
      <c r="M7" s="29"/>
      <c r="N7" s="29"/>
      <c r="O7" s="29"/>
      <c r="P7" s="29"/>
      <c r="Q7" s="29"/>
      <c r="R7" s="29"/>
      <c r="S7" s="32"/>
      <c r="T7" s="87"/>
      <c r="U7" s="348" t="s">
        <v>1</v>
      </c>
      <c r="V7" s="348"/>
      <c r="W7" s="348"/>
      <c r="X7" s="349"/>
      <c r="Y7" s="350"/>
      <c r="Z7" s="350"/>
      <c r="AA7" s="350"/>
      <c r="AB7" s="350"/>
      <c r="AC7" s="350"/>
      <c r="AD7" s="350"/>
      <c r="AE7" s="350"/>
      <c r="AF7" s="350"/>
      <c r="AG7" s="351"/>
      <c r="AH7" s="325"/>
      <c r="AI7" s="326"/>
      <c r="AJ7" s="326"/>
      <c r="AK7" s="326"/>
      <c r="AL7" s="326"/>
      <c r="AM7" s="327"/>
      <c r="AN7" s="27"/>
    </row>
    <row r="8" spans="2:40" s="26" customFormat="1" ht="9.75" customHeight="1">
      <c r="B8" s="27"/>
      <c r="C8" s="31" t="s">
        <v>2</v>
      </c>
      <c r="D8" s="30"/>
      <c r="E8" s="30"/>
      <c r="F8" s="30"/>
      <c r="G8" s="30"/>
      <c r="H8" s="30"/>
      <c r="I8" s="30"/>
      <c r="J8" s="30"/>
      <c r="K8" s="30"/>
      <c r="L8" s="30"/>
      <c r="M8" s="30"/>
      <c r="N8" s="30"/>
      <c r="O8" s="30"/>
      <c r="P8" s="30"/>
      <c r="Q8" s="30"/>
      <c r="R8" s="30"/>
      <c r="S8" s="32"/>
      <c r="T8" s="87"/>
      <c r="U8" s="348"/>
      <c r="V8" s="348"/>
      <c r="W8" s="348"/>
      <c r="X8" s="352"/>
      <c r="Y8" s="353"/>
      <c r="Z8" s="353"/>
      <c r="AA8" s="353"/>
      <c r="AB8" s="353"/>
      <c r="AC8" s="353"/>
      <c r="AD8" s="353"/>
      <c r="AE8" s="353"/>
      <c r="AF8" s="353"/>
      <c r="AG8" s="354"/>
      <c r="AH8" s="325"/>
      <c r="AI8" s="326"/>
      <c r="AJ8" s="326"/>
      <c r="AK8" s="326"/>
      <c r="AL8" s="326"/>
      <c r="AM8" s="327"/>
      <c r="AN8" s="27"/>
    </row>
    <row r="9" spans="2:40" s="26" customFormat="1" ht="9.75" customHeight="1">
      <c r="B9" s="27"/>
      <c r="C9" s="25" t="s">
        <v>3</v>
      </c>
      <c r="D9" s="30"/>
      <c r="E9" s="30"/>
      <c r="F9" s="30"/>
      <c r="G9" s="30"/>
      <c r="H9" s="30"/>
      <c r="I9" s="30"/>
      <c r="J9" s="30"/>
      <c r="K9" s="30"/>
      <c r="L9" s="30"/>
      <c r="M9" s="488"/>
      <c r="N9" s="488"/>
      <c r="O9" s="488"/>
      <c r="P9" s="488"/>
      <c r="Q9" s="488"/>
      <c r="R9" s="488"/>
      <c r="S9" s="488"/>
      <c r="T9" s="488"/>
      <c r="U9" s="348"/>
      <c r="V9" s="348"/>
      <c r="W9" s="348"/>
      <c r="X9" s="352"/>
      <c r="Y9" s="353"/>
      <c r="Z9" s="353"/>
      <c r="AA9" s="353"/>
      <c r="AB9" s="353"/>
      <c r="AC9" s="353"/>
      <c r="AD9" s="353"/>
      <c r="AE9" s="353"/>
      <c r="AF9" s="353"/>
      <c r="AG9" s="354"/>
      <c r="AH9" s="325"/>
      <c r="AI9" s="326"/>
      <c r="AJ9" s="326"/>
      <c r="AK9" s="326"/>
      <c r="AL9" s="326"/>
      <c r="AM9" s="327"/>
      <c r="AN9" s="27"/>
    </row>
    <row r="10" spans="2:40" s="26" customFormat="1" ht="9.75" customHeight="1">
      <c r="B10" s="27"/>
      <c r="C10" s="25"/>
      <c r="D10" s="25"/>
      <c r="E10" s="25"/>
      <c r="F10" s="25"/>
      <c r="G10" s="25"/>
      <c r="H10" s="25"/>
      <c r="I10" s="25"/>
      <c r="J10" s="25"/>
      <c r="K10" s="25"/>
      <c r="L10" s="25"/>
      <c r="M10" s="488"/>
      <c r="N10" s="488"/>
      <c r="O10" s="488"/>
      <c r="P10" s="488"/>
      <c r="Q10" s="488"/>
      <c r="R10" s="488"/>
      <c r="S10" s="488"/>
      <c r="T10" s="488"/>
      <c r="U10" s="348"/>
      <c r="V10" s="348"/>
      <c r="W10" s="348"/>
      <c r="X10" s="355"/>
      <c r="Y10" s="356"/>
      <c r="Z10" s="356"/>
      <c r="AA10" s="356"/>
      <c r="AB10" s="356"/>
      <c r="AC10" s="356"/>
      <c r="AD10" s="356"/>
      <c r="AE10" s="356"/>
      <c r="AF10" s="356"/>
      <c r="AG10" s="357"/>
      <c r="AH10" s="328"/>
      <c r="AI10" s="329"/>
      <c r="AJ10" s="329"/>
      <c r="AK10" s="329"/>
      <c r="AL10" s="329"/>
      <c r="AM10" s="330"/>
      <c r="AN10" s="27"/>
    </row>
    <row r="11" spans="2:40" s="26" customFormat="1" ht="12" customHeight="1">
      <c r="B11" s="27"/>
      <c r="C11" s="334"/>
      <c r="D11" s="334"/>
      <c r="E11" s="334"/>
      <c r="F11" s="334"/>
      <c r="G11" s="25"/>
      <c r="H11" s="334"/>
      <c r="I11" s="334"/>
      <c r="J11" s="334"/>
      <c r="K11" s="334"/>
      <c r="L11" s="25"/>
      <c r="M11" s="488"/>
      <c r="N11" s="488"/>
      <c r="O11" s="488"/>
      <c r="P11" s="488"/>
      <c r="Q11" s="488"/>
      <c r="R11" s="488"/>
      <c r="S11" s="488"/>
      <c r="T11" s="488"/>
      <c r="U11" s="34"/>
      <c r="V11" s="34"/>
      <c r="W11" s="86"/>
      <c r="X11" s="86"/>
      <c r="Y11" s="86"/>
      <c r="Z11" s="86"/>
      <c r="AA11" s="86"/>
      <c r="AB11" s="86"/>
      <c r="AC11" s="86"/>
      <c r="AD11" s="86"/>
      <c r="AE11" s="86"/>
      <c r="AF11" s="86"/>
      <c r="AG11" s="86"/>
      <c r="AH11" s="35"/>
      <c r="AI11" s="35"/>
      <c r="AJ11" s="35"/>
      <c r="AK11" s="35"/>
      <c r="AL11" s="35"/>
      <c r="AM11" s="35"/>
      <c r="AN11" s="27"/>
    </row>
    <row r="12" spans="2:40" s="26" customFormat="1" ht="5.25" customHeight="1">
      <c r="B12" s="27"/>
      <c r="C12" s="25"/>
      <c r="D12" s="25"/>
      <c r="E12" s="25"/>
      <c r="F12" s="25"/>
      <c r="G12" s="25"/>
      <c r="H12" s="25"/>
      <c r="I12" s="25"/>
      <c r="J12" s="25"/>
      <c r="K12" s="25"/>
      <c r="L12" s="25"/>
      <c r="M12" s="25"/>
      <c r="N12" s="25"/>
      <c r="O12" s="25"/>
      <c r="P12" s="25"/>
      <c r="Q12" s="25"/>
      <c r="R12" s="25"/>
      <c r="S12" s="32"/>
      <c r="T12" s="34"/>
      <c r="U12" s="34"/>
      <c r="V12" s="34"/>
      <c r="W12" s="33"/>
      <c r="X12" s="33"/>
      <c r="Y12" s="33"/>
      <c r="Z12" s="33"/>
      <c r="AA12" s="33"/>
      <c r="AB12" s="33"/>
      <c r="AC12" s="33"/>
      <c r="AD12" s="33"/>
      <c r="AE12" s="33"/>
      <c r="AF12" s="33"/>
      <c r="AG12" s="33"/>
      <c r="AH12" s="35"/>
      <c r="AI12" s="35"/>
      <c r="AJ12" s="35"/>
      <c r="AK12" s="35"/>
      <c r="AL12" s="35"/>
      <c r="AM12" s="35"/>
      <c r="AN12" s="27"/>
    </row>
    <row r="13" spans="2:40" ht="12" customHeight="1" thickBot="1">
      <c r="B13" s="1"/>
      <c r="C13" s="4" t="s">
        <v>34</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1"/>
    </row>
    <row r="14" spans="2:40" s="26" customFormat="1" ht="12" customHeight="1">
      <c r="B14" s="27"/>
      <c r="C14" s="226" t="s">
        <v>22</v>
      </c>
      <c r="D14" s="227"/>
      <c r="E14" s="232" t="s">
        <v>4</v>
      </c>
      <c r="F14" s="233"/>
      <c r="G14" s="233"/>
      <c r="H14" s="234"/>
      <c r="I14" s="238" t="s">
        <v>5</v>
      </c>
      <c r="J14" s="238"/>
      <c r="K14" s="238"/>
      <c r="L14" s="466" t="s">
        <v>173</v>
      </c>
      <c r="M14" s="467"/>
      <c r="N14" s="467"/>
      <c r="O14" s="467"/>
      <c r="P14" s="467"/>
      <c r="Q14" s="467"/>
      <c r="R14" s="467"/>
      <c r="S14" s="467"/>
      <c r="T14" s="467"/>
      <c r="U14" s="467"/>
      <c r="V14" s="467"/>
      <c r="W14" s="467"/>
      <c r="X14" s="467"/>
      <c r="Y14" s="467"/>
      <c r="Z14" s="467"/>
      <c r="AA14" s="467"/>
      <c r="AB14" s="467"/>
      <c r="AC14" s="467"/>
      <c r="AD14" s="467"/>
      <c r="AE14" s="467"/>
      <c r="AF14" s="467"/>
      <c r="AG14" s="467"/>
      <c r="AH14" s="467"/>
      <c r="AI14" s="467"/>
      <c r="AJ14" s="467"/>
      <c r="AK14" s="467"/>
      <c r="AL14" s="467"/>
      <c r="AM14" s="468"/>
      <c r="AN14" s="27"/>
    </row>
    <row r="15" spans="2:40" s="26" customFormat="1" ht="9.9" customHeight="1">
      <c r="B15" s="27"/>
      <c r="C15" s="228"/>
      <c r="D15" s="229"/>
      <c r="E15" s="235"/>
      <c r="F15" s="236"/>
      <c r="G15" s="236"/>
      <c r="H15" s="237"/>
      <c r="I15" s="242" t="s">
        <v>6</v>
      </c>
      <c r="J15" s="242"/>
      <c r="K15" s="242"/>
      <c r="L15" s="469" t="s">
        <v>172</v>
      </c>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0"/>
      <c r="AM15" s="471"/>
      <c r="AN15" s="27"/>
    </row>
    <row r="16" spans="2:40" s="26" customFormat="1" ht="9.9" customHeight="1">
      <c r="B16" s="27"/>
      <c r="C16" s="228"/>
      <c r="D16" s="229"/>
      <c r="E16" s="235"/>
      <c r="F16" s="236"/>
      <c r="G16" s="236"/>
      <c r="H16" s="237"/>
      <c r="I16" s="242"/>
      <c r="J16" s="242"/>
      <c r="K16" s="242"/>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c r="AI16" s="470"/>
      <c r="AJ16" s="470"/>
      <c r="AK16" s="470"/>
      <c r="AL16" s="470"/>
      <c r="AM16" s="471"/>
      <c r="AN16" s="27"/>
    </row>
    <row r="17" spans="2:40" s="26" customFormat="1" ht="9.9" customHeight="1">
      <c r="B17" s="27"/>
      <c r="C17" s="228"/>
      <c r="D17" s="229"/>
      <c r="E17" s="235"/>
      <c r="F17" s="236"/>
      <c r="G17" s="236"/>
      <c r="H17" s="237"/>
      <c r="I17" s="242"/>
      <c r="J17" s="242"/>
      <c r="K17" s="242"/>
      <c r="L17" s="470"/>
      <c r="M17" s="470"/>
      <c r="N17" s="470"/>
      <c r="O17" s="470"/>
      <c r="P17" s="470"/>
      <c r="Q17" s="470"/>
      <c r="R17" s="470"/>
      <c r="S17" s="470"/>
      <c r="T17" s="470"/>
      <c r="U17" s="470"/>
      <c r="V17" s="470"/>
      <c r="W17" s="470"/>
      <c r="X17" s="470"/>
      <c r="Y17" s="470"/>
      <c r="Z17" s="470"/>
      <c r="AA17" s="470"/>
      <c r="AB17" s="470"/>
      <c r="AC17" s="470"/>
      <c r="AD17" s="470"/>
      <c r="AE17" s="470"/>
      <c r="AF17" s="470"/>
      <c r="AG17" s="470"/>
      <c r="AH17" s="470"/>
      <c r="AI17" s="470"/>
      <c r="AJ17" s="470"/>
      <c r="AK17" s="470"/>
      <c r="AL17" s="470"/>
      <c r="AM17" s="471"/>
      <c r="AN17" s="27"/>
    </row>
    <row r="18" spans="2:40" s="26" customFormat="1" ht="12" customHeight="1">
      <c r="B18" s="27"/>
      <c r="C18" s="228"/>
      <c r="D18" s="229"/>
      <c r="E18" s="235"/>
      <c r="F18" s="236"/>
      <c r="G18" s="236"/>
      <c r="H18" s="237"/>
      <c r="I18" s="246" t="s">
        <v>7</v>
      </c>
      <c r="J18" s="246"/>
      <c r="K18" s="246"/>
      <c r="L18" s="134" t="s">
        <v>8</v>
      </c>
      <c r="M18" s="472" t="s">
        <v>174</v>
      </c>
      <c r="N18" s="472"/>
      <c r="O18" s="135" t="s">
        <v>13</v>
      </c>
      <c r="P18" s="472" t="s">
        <v>175</v>
      </c>
      <c r="Q18" s="472"/>
      <c r="R18" s="472"/>
      <c r="S18" s="136"/>
      <c r="T18" s="136"/>
      <c r="U18" s="136"/>
      <c r="V18" s="136"/>
      <c r="W18" s="136"/>
      <c r="X18" s="136"/>
      <c r="Y18" s="136"/>
      <c r="Z18" s="136"/>
      <c r="AA18" s="136"/>
      <c r="AB18" s="136"/>
      <c r="AC18" s="136"/>
      <c r="AD18" s="136"/>
      <c r="AE18" s="136"/>
      <c r="AF18" s="136"/>
      <c r="AG18" s="136"/>
      <c r="AH18" s="136"/>
      <c r="AI18" s="136"/>
      <c r="AJ18" s="136"/>
      <c r="AK18" s="136"/>
      <c r="AL18" s="136"/>
      <c r="AM18" s="137"/>
      <c r="AN18" s="27"/>
    </row>
    <row r="19" spans="2:40" s="26" customFormat="1" ht="12" customHeight="1">
      <c r="B19" s="27"/>
      <c r="C19" s="228"/>
      <c r="D19" s="229"/>
      <c r="E19" s="235"/>
      <c r="F19" s="236"/>
      <c r="G19" s="236"/>
      <c r="H19" s="237"/>
      <c r="I19" s="246"/>
      <c r="J19" s="246"/>
      <c r="K19" s="246"/>
      <c r="L19" s="473" t="s">
        <v>176</v>
      </c>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3"/>
      <c r="AL19" s="473"/>
      <c r="AM19" s="474"/>
      <c r="AN19" s="27"/>
    </row>
    <row r="20" spans="2:40" s="26" customFormat="1" ht="12" customHeight="1">
      <c r="B20" s="27"/>
      <c r="C20" s="228"/>
      <c r="D20" s="229"/>
      <c r="E20" s="235"/>
      <c r="F20" s="236"/>
      <c r="G20" s="236"/>
      <c r="H20" s="237"/>
      <c r="I20" s="246"/>
      <c r="J20" s="247"/>
      <c r="K20" s="246"/>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0"/>
      <c r="AM20" s="471"/>
      <c r="AN20" s="27"/>
    </row>
    <row r="21" spans="2:40" s="26" customFormat="1" ht="15" customHeight="1">
      <c r="B21" s="27"/>
      <c r="C21" s="228"/>
      <c r="D21" s="229"/>
      <c r="E21" s="361" t="s">
        <v>23</v>
      </c>
      <c r="F21" s="362"/>
      <c r="G21" s="362"/>
      <c r="H21" s="363"/>
      <c r="I21" s="81"/>
      <c r="J21" s="82" t="s">
        <v>137</v>
      </c>
      <c r="K21" s="83"/>
      <c r="L21" s="81"/>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5"/>
      <c r="AN21" s="27"/>
    </row>
    <row r="22" spans="2:40" s="26" customFormat="1" ht="9.9" customHeight="1">
      <c r="B22" s="27"/>
      <c r="C22" s="228"/>
      <c r="D22" s="229"/>
      <c r="E22" s="361"/>
      <c r="F22" s="362"/>
      <c r="G22" s="362"/>
      <c r="H22" s="363"/>
      <c r="I22" s="246" t="s">
        <v>6</v>
      </c>
      <c r="J22" s="246"/>
      <c r="K22" s="246"/>
      <c r="L22" s="484" t="s">
        <v>172</v>
      </c>
      <c r="M22" s="484"/>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4"/>
      <c r="AL22" s="484"/>
      <c r="AM22" s="485"/>
      <c r="AN22" s="27"/>
    </row>
    <row r="23" spans="2:40" s="26" customFormat="1" ht="9.9" customHeight="1">
      <c r="B23" s="27"/>
      <c r="C23" s="228"/>
      <c r="D23" s="229"/>
      <c r="E23" s="361"/>
      <c r="F23" s="362"/>
      <c r="G23" s="362"/>
      <c r="H23" s="363"/>
      <c r="I23" s="246"/>
      <c r="J23" s="246"/>
      <c r="K23" s="246"/>
      <c r="L23" s="484"/>
      <c r="M23" s="484"/>
      <c r="N23" s="484"/>
      <c r="O23" s="484"/>
      <c r="P23" s="484"/>
      <c r="Q23" s="484"/>
      <c r="R23" s="484"/>
      <c r="S23" s="484"/>
      <c r="T23" s="484"/>
      <c r="U23" s="484"/>
      <c r="V23" s="484"/>
      <c r="W23" s="484"/>
      <c r="X23" s="484"/>
      <c r="Y23" s="484"/>
      <c r="Z23" s="484"/>
      <c r="AA23" s="484"/>
      <c r="AB23" s="484"/>
      <c r="AC23" s="484"/>
      <c r="AD23" s="484"/>
      <c r="AE23" s="484"/>
      <c r="AF23" s="484"/>
      <c r="AG23" s="484"/>
      <c r="AH23" s="484"/>
      <c r="AI23" s="484"/>
      <c r="AJ23" s="484"/>
      <c r="AK23" s="484"/>
      <c r="AL23" s="484"/>
      <c r="AM23" s="485"/>
      <c r="AN23" s="27"/>
    </row>
    <row r="24" spans="2:40" s="26" customFormat="1" ht="9.9" customHeight="1">
      <c r="B24" s="27"/>
      <c r="C24" s="228"/>
      <c r="D24" s="229"/>
      <c r="E24" s="361"/>
      <c r="F24" s="362"/>
      <c r="G24" s="362"/>
      <c r="H24" s="363"/>
      <c r="I24" s="246"/>
      <c r="J24" s="246"/>
      <c r="K24" s="246"/>
      <c r="L24" s="484"/>
      <c r="M24" s="484"/>
      <c r="N24" s="484"/>
      <c r="O24" s="484"/>
      <c r="P24" s="484"/>
      <c r="Q24" s="484"/>
      <c r="R24" s="484"/>
      <c r="S24" s="484"/>
      <c r="T24" s="484"/>
      <c r="U24" s="484"/>
      <c r="V24" s="484"/>
      <c r="W24" s="484"/>
      <c r="X24" s="484"/>
      <c r="Y24" s="484"/>
      <c r="Z24" s="484"/>
      <c r="AA24" s="484"/>
      <c r="AB24" s="484"/>
      <c r="AC24" s="484"/>
      <c r="AD24" s="484"/>
      <c r="AE24" s="484"/>
      <c r="AF24" s="484"/>
      <c r="AG24" s="484"/>
      <c r="AH24" s="484"/>
      <c r="AI24" s="484"/>
      <c r="AJ24" s="484"/>
      <c r="AK24" s="484"/>
      <c r="AL24" s="484"/>
      <c r="AM24" s="485"/>
      <c r="AN24" s="27"/>
    </row>
    <row r="25" spans="2:40" s="26" customFormat="1" ht="12" customHeight="1">
      <c r="B25" s="27"/>
      <c r="C25" s="228"/>
      <c r="D25" s="229"/>
      <c r="E25" s="361"/>
      <c r="F25" s="362"/>
      <c r="G25" s="362"/>
      <c r="H25" s="363"/>
      <c r="I25" s="242" t="s">
        <v>7</v>
      </c>
      <c r="J25" s="242"/>
      <c r="K25" s="242"/>
      <c r="L25" s="134" t="s">
        <v>8</v>
      </c>
      <c r="M25" s="472" t="s">
        <v>174</v>
      </c>
      <c r="N25" s="472"/>
      <c r="O25" s="135" t="s">
        <v>13</v>
      </c>
      <c r="P25" s="472" t="s">
        <v>175</v>
      </c>
      <c r="Q25" s="472"/>
      <c r="R25" s="472"/>
      <c r="S25" s="136"/>
      <c r="T25" s="136"/>
      <c r="U25" s="136"/>
      <c r="V25" s="136"/>
      <c r="W25" s="136"/>
      <c r="X25" s="136"/>
      <c r="Y25" s="136"/>
      <c r="Z25" s="136"/>
      <c r="AA25" s="136"/>
      <c r="AB25" s="136"/>
      <c r="AC25" s="136"/>
      <c r="AD25" s="136"/>
      <c r="AE25" s="136"/>
      <c r="AF25" s="136"/>
      <c r="AG25" s="136"/>
      <c r="AH25" s="136"/>
      <c r="AI25" s="136"/>
      <c r="AJ25" s="136"/>
      <c r="AK25" s="136"/>
      <c r="AL25" s="136"/>
      <c r="AM25" s="137"/>
      <c r="AN25" s="27"/>
    </row>
    <row r="26" spans="2:40" s="26" customFormat="1" ht="12" customHeight="1">
      <c r="B26" s="27"/>
      <c r="C26" s="228"/>
      <c r="D26" s="229"/>
      <c r="E26" s="361"/>
      <c r="F26" s="362"/>
      <c r="G26" s="362"/>
      <c r="H26" s="363"/>
      <c r="I26" s="242"/>
      <c r="J26" s="242"/>
      <c r="K26" s="242"/>
      <c r="L26" s="486" t="s">
        <v>176</v>
      </c>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6"/>
      <c r="AL26" s="486"/>
      <c r="AM26" s="487"/>
      <c r="AN26" s="27"/>
    </row>
    <row r="27" spans="2:40" s="26" customFormat="1" ht="12" customHeight="1">
      <c r="B27" s="27"/>
      <c r="C27" s="228"/>
      <c r="D27" s="229"/>
      <c r="E27" s="361"/>
      <c r="F27" s="362"/>
      <c r="G27" s="362"/>
      <c r="H27" s="363"/>
      <c r="I27" s="242"/>
      <c r="J27" s="242"/>
      <c r="K27" s="242"/>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4"/>
      <c r="AL27" s="484"/>
      <c r="AM27" s="485"/>
      <c r="AN27" s="27"/>
    </row>
    <row r="28" spans="2:40" s="26" customFormat="1" ht="9.9" customHeight="1">
      <c r="B28" s="27"/>
      <c r="C28" s="228"/>
      <c r="D28" s="229"/>
      <c r="E28" s="361"/>
      <c r="F28" s="362"/>
      <c r="G28" s="362"/>
      <c r="H28" s="363"/>
      <c r="I28" s="299" t="s">
        <v>9</v>
      </c>
      <c r="J28" s="242"/>
      <c r="K28" s="242"/>
      <c r="L28" s="451" t="s">
        <v>177</v>
      </c>
      <c r="M28" s="452"/>
      <c r="N28" s="452"/>
      <c r="O28" s="452"/>
      <c r="P28" s="452"/>
      <c r="Q28" s="452"/>
      <c r="R28" s="452"/>
      <c r="S28" s="452"/>
      <c r="T28" s="452"/>
      <c r="U28" s="452"/>
      <c r="V28" s="452"/>
      <c r="W28" s="452"/>
      <c r="X28" s="452"/>
      <c r="Y28" s="302" t="s">
        <v>10</v>
      </c>
      <c r="Z28" s="303"/>
      <c r="AA28" s="304"/>
      <c r="AB28" s="475" t="s">
        <v>178</v>
      </c>
      <c r="AC28" s="475"/>
      <c r="AD28" s="475"/>
      <c r="AE28" s="475"/>
      <c r="AF28" s="475"/>
      <c r="AG28" s="475"/>
      <c r="AH28" s="475"/>
      <c r="AI28" s="475"/>
      <c r="AJ28" s="475"/>
      <c r="AK28" s="475"/>
      <c r="AL28" s="475"/>
      <c r="AM28" s="476"/>
      <c r="AN28" s="27"/>
    </row>
    <row r="29" spans="2:40" s="26" customFormat="1" ht="9.9" customHeight="1">
      <c r="B29" s="27"/>
      <c r="C29" s="228"/>
      <c r="D29" s="229"/>
      <c r="E29" s="361"/>
      <c r="F29" s="362"/>
      <c r="G29" s="362"/>
      <c r="H29" s="363"/>
      <c r="I29" s="242"/>
      <c r="J29" s="242"/>
      <c r="K29" s="242"/>
      <c r="L29" s="451"/>
      <c r="M29" s="452"/>
      <c r="N29" s="452"/>
      <c r="O29" s="452"/>
      <c r="P29" s="452"/>
      <c r="Q29" s="452"/>
      <c r="R29" s="452"/>
      <c r="S29" s="452"/>
      <c r="T29" s="452"/>
      <c r="U29" s="452"/>
      <c r="V29" s="452"/>
      <c r="W29" s="452"/>
      <c r="X29" s="452"/>
      <c r="Y29" s="302"/>
      <c r="Z29" s="303"/>
      <c r="AA29" s="304"/>
      <c r="AB29" s="475"/>
      <c r="AC29" s="475"/>
      <c r="AD29" s="475"/>
      <c r="AE29" s="475"/>
      <c r="AF29" s="475"/>
      <c r="AG29" s="475"/>
      <c r="AH29" s="475"/>
      <c r="AI29" s="475"/>
      <c r="AJ29" s="475"/>
      <c r="AK29" s="475"/>
      <c r="AL29" s="475"/>
      <c r="AM29" s="476"/>
      <c r="AN29" s="27"/>
    </row>
    <row r="30" spans="2:40" s="26" customFormat="1" ht="9.9" customHeight="1">
      <c r="B30" s="27"/>
      <c r="C30" s="228"/>
      <c r="D30" s="229"/>
      <c r="E30" s="361"/>
      <c r="F30" s="362"/>
      <c r="G30" s="362"/>
      <c r="H30" s="363"/>
      <c r="I30" s="242"/>
      <c r="J30" s="242"/>
      <c r="K30" s="242"/>
      <c r="L30" s="451"/>
      <c r="M30" s="452"/>
      <c r="N30" s="452"/>
      <c r="O30" s="452"/>
      <c r="P30" s="452"/>
      <c r="Q30" s="452"/>
      <c r="R30" s="452"/>
      <c r="S30" s="452"/>
      <c r="T30" s="452"/>
      <c r="U30" s="452"/>
      <c r="V30" s="452"/>
      <c r="W30" s="452"/>
      <c r="X30" s="452"/>
      <c r="Y30" s="302"/>
      <c r="Z30" s="303"/>
      <c r="AA30" s="304"/>
      <c r="AB30" s="475"/>
      <c r="AC30" s="475"/>
      <c r="AD30" s="475"/>
      <c r="AE30" s="475"/>
      <c r="AF30" s="475"/>
      <c r="AG30" s="475"/>
      <c r="AH30" s="475"/>
      <c r="AI30" s="475"/>
      <c r="AJ30" s="475"/>
      <c r="AK30" s="475"/>
      <c r="AL30" s="475"/>
      <c r="AM30" s="476"/>
      <c r="AN30" s="27"/>
    </row>
    <row r="31" spans="2:40" s="26" customFormat="1" ht="12" customHeight="1">
      <c r="B31" s="27"/>
      <c r="C31" s="228"/>
      <c r="D31" s="229"/>
      <c r="E31" s="361"/>
      <c r="F31" s="362"/>
      <c r="G31" s="362"/>
      <c r="H31" s="363"/>
      <c r="I31" s="317" t="s">
        <v>134</v>
      </c>
      <c r="J31" s="318"/>
      <c r="K31" s="318"/>
      <c r="L31" s="477" t="s">
        <v>179</v>
      </c>
      <c r="M31" s="477"/>
      <c r="N31" s="477"/>
      <c r="O31" s="477"/>
      <c r="P31" s="477"/>
      <c r="Q31" s="477"/>
      <c r="R31" s="261" t="s">
        <v>135</v>
      </c>
      <c r="S31" s="261"/>
      <c r="T31" s="479" t="s">
        <v>180</v>
      </c>
      <c r="U31" s="479"/>
      <c r="V31" s="479"/>
      <c r="W31" s="479"/>
      <c r="X31" s="480"/>
      <c r="Y31" s="307" t="s">
        <v>136</v>
      </c>
      <c r="Z31" s="308"/>
      <c r="AA31" s="309"/>
      <c r="AB31" s="483" t="s">
        <v>181</v>
      </c>
      <c r="AC31" s="313"/>
      <c r="AD31" s="313"/>
      <c r="AE31" s="313"/>
      <c r="AF31" s="313"/>
      <c r="AG31" s="313"/>
      <c r="AH31" s="313"/>
      <c r="AI31" s="313"/>
      <c r="AJ31" s="313"/>
      <c r="AK31" s="313"/>
      <c r="AL31" s="313"/>
      <c r="AM31" s="314"/>
      <c r="AN31" s="27"/>
    </row>
    <row r="32" spans="2:40" s="26" customFormat="1" ht="12" customHeight="1" thickBot="1">
      <c r="B32" s="27"/>
      <c r="C32" s="230"/>
      <c r="D32" s="231"/>
      <c r="E32" s="364"/>
      <c r="F32" s="365"/>
      <c r="G32" s="365"/>
      <c r="H32" s="366"/>
      <c r="I32" s="310"/>
      <c r="J32" s="311"/>
      <c r="K32" s="311"/>
      <c r="L32" s="478"/>
      <c r="M32" s="478"/>
      <c r="N32" s="478"/>
      <c r="O32" s="478"/>
      <c r="P32" s="478"/>
      <c r="Q32" s="478"/>
      <c r="R32" s="262"/>
      <c r="S32" s="262"/>
      <c r="T32" s="481"/>
      <c r="U32" s="481"/>
      <c r="V32" s="481"/>
      <c r="W32" s="481"/>
      <c r="X32" s="482"/>
      <c r="Y32" s="310"/>
      <c r="Z32" s="311"/>
      <c r="AA32" s="312"/>
      <c r="AB32" s="315"/>
      <c r="AC32" s="315"/>
      <c r="AD32" s="315"/>
      <c r="AE32" s="315"/>
      <c r="AF32" s="315"/>
      <c r="AG32" s="315"/>
      <c r="AH32" s="315"/>
      <c r="AI32" s="315"/>
      <c r="AJ32" s="315"/>
      <c r="AK32" s="315"/>
      <c r="AL32" s="315"/>
      <c r="AM32" s="316"/>
      <c r="AN32" s="27"/>
    </row>
    <row r="33" spans="2:40" ht="5.25" customHeight="1" thickBot="1">
      <c r="B33" s="1"/>
      <c r="C33" s="373"/>
      <c r="D33" s="374"/>
      <c r="E33" s="375"/>
      <c r="F33" s="375"/>
      <c r="G33" s="375"/>
      <c r="H33" s="375"/>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1"/>
    </row>
    <row r="34" spans="2:40" ht="11.4" customHeight="1">
      <c r="B34" s="1"/>
      <c r="C34" s="401" t="s">
        <v>161</v>
      </c>
      <c r="D34" s="402"/>
      <c r="E34" s="376" t="s">
        <v>143</v>
      </c>
      <c r="F34" s="377"/>
      <c r="G34" s="377"/>
      <c r="H34" s="377"/>
      <c r="I34" s="380" t="s">
        <v>12</v>
      </c>
      <c r="J34" s="453" t="s">
        <v>184</v>
      </c>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4"/>
      <c r="AN34" s="1"/>
    </row>
    <row r="35" spans="2:40" ht="11.4" customHeight="1">
      <c r="B35" s="1"/>
      <c r="C35" s="403"/>
      <c r="D35" s="404"/>
      <c r="E35" s="378"/>
      <c r="F35" s="379"/>
      <c r="G35" s="379"/>
      <c r="H35" s="379"/>
      <c r="I35" s="191"/>
      <c r="J35" s="455"/>
      <c r="K35" s="455"/>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55"/>
      <c r="AI35" s="455"/>
      <c r="AJ35" s="455"/>
      <c r="AK35" s="455"/>
      <c r="AL35" s="455"/>
      <c r="AM35" s="456"/>
      <c r="AN35" s="1"/>
    </row>
    <row r="36" spans="2:40" ht="11.4" customHeight="1">
      <c r="B36" s="1"/>
      <c r="C36" s="403"/>
      <c r="D36" s="404"/>
      <c r="E36" s="381" t="s">
        <v>144</v>
      </c>
      <c r="F36" s="382"/>
      <c r="G36" s="382"/>
      <c r="H36" s="382"/>
      <c r="I36" s="383" t="s">
        <v>12</v>
      </c>
      <c r="J36" s="457" t="s">
        <v>182</v>
      </c>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457"/>
      <c r="AH36" s="457"/>
      <c r="AI36" s="457"/>
      <c r="AJ36" s="457"/>
      <c r="AK36" s="457"/>
      <c r="AL36" s="457"/>
      <c r="AM36" s="458"/>
      <c r="AN36" s="1"/>
    </row>
    <row r="37" spans="2:40" ht="11.4" customHeight="1">
      <c r="B37" s="1"/>
      <c r="C37" s="403"/>
      <c r="D37" s="404"/>
      <c r="E37" s="381"/>
      <c r="F37" s="382"/>
      <c r="G37" s="382"/>
      <c r="H37" s="382"/>
      <c r="I37" s="383"/>
      <c r="J37" s="455"/>
      <c r="K37" s="455"/>
      <c r="L37" s="455"/>
      <c r="M37" s="455"/>
      <c r="N37" s="455"/>
      <c r="O37" s="455"/>
      <c r="P37" s="455"/>
      <c r="Q37" s="455"/>
      <c r="R37" s="455"/>
      <c r="S37" s="455"/>
      <c r="T37" s="455"/>
      <c r="U37" s="455"/>
      <c r="V37" s="455"/>
      <c r="W37" s="455"/>
      <c r="X37" s="455"/>
      <c r="Y37" s="455"/>
      <c r="Z37" s="455"/>
      <c r="AA37" s="455"/>
      <c r="AB37" s="455"/>
      <c r="AC37" s="455"/>
      <c r="AD37" s="455"/>
      <c r="AE37" s="455"/>
      <c r="AF37" s="455"/>
      <c r="AG37" s="455"/>
      <c r="AH37" s="455"/>
      <c r="AI37" s="455"/>
      <c r="AJ37" s="455"/>
      <c r="AK37" s="455"/>
      <c r="AL37" s="455"/>
      <c r="AM37" s="456"/>
      <c r="AN37" s="1"/>
    </row>
    <row r="38" spans="2:40" ht="11.4" customHeight="1">
      <c r="B38" s="1"/>
      <c r="C38" s="403"/>
      <c r="D38" s="404"/>
      <c r="E38" s="381" t="s">
        <v>145</v>
      </c>
      <c r="F38" s="382"/>
      <c r="G38" s="382"/>
      <c r="H38" s="382"/>
      <c r="I38" s="383" t="s">
        <v>12</v>
      </c>
      <c r="J38" s="459">
        <v>44470</v>
      </c>
      <c r="K38" s="459"/>
      <c r="L38" s="459"/>
      <c r="M38" s="459"/>
      <c r="N38" s="459"/>
      <c r="O38" s="459"/>
      <c r="P38" s="459"/>
      <c r="Q38" s="459"/>
      <c r="R38" s="459"/>
      <c r="S38" s="459"/>
      <c r="T38" s="459"/>
      <c r="U38" s="459"/>
      <c r="V38" s="461" t="s">
        <v>39</v>
      </c>
      <c r="W38" s="461"/>
      <c r="X38" s="461"/>
      <c r="Y38" s="461"/>
      <c r="Z38" s="461"/>
      <c r="AA38" s="383" t="s">
        <v>12</v>
      </c>
      <c r="AB38" s="141"/>
      <c r="AC38" s="141"/>
      <c r="AD38" s="141"/>
      <c r="AE38" s="462" t="s">
        <v>146</v>
      </c>
      <c r="AF38" s="462"/>
      <c r="AG38" s="141"/>
      <c r="AH38" s="141"/>
      <c r="AI38" s="464" t="s">
        <v>159</v>
      </c>
      <c r="AJ38" s="464"/>
      <c r="AK38" s="141"/>
      <c r="AL38" s="141"/>
      <c r="AM38" s="142"/>
      <c r="AN38" s="1"/>
    </row>
    <row r="39" spans="2:40" ht="11.4" customHeight="1" thickBot="1">
      <c r="B39" s="1"/>
      <c r="C39" s="405"/>
      <c r="D39" s="406"/>
      <c r="E39" s="386"/>
      <c r="F39" s="387"/>
      <c r="G39" s="387"/>
      <c r="H39" s="387"/>
      <c r="I39" s="388"/>
      <c r="J39" s="460"/>
      <c r="K39" s="460"/>
      <c r="L39" s="460"/>
      <c r="M39" s="460"/>
      <c r="N39" s="460"/>
      <c r="O39" s="460"/>
      <c r="P39" s="460"/>
      <c r="Q39" s="460"/>
      <c r="R39" s="460"/>
      <c r="S39" s="460"/>
      <c r="T39" s="460"/>
      <c r="U39" s="460"/>
      <c r="V39" s="290"/>
      <c r="W39" s="290"/>
      <c r="X39" s="290"/>
      <c r="Y39" s="290"/>
      <c r="Z39" s="290"/>
      <c r="AA39" s="388"/>
      <c r="AB39" s="143"/>
      <c r="AC39" s="143"/>
      <c r="AD39" s="143"/>
      <c r="AE39" s="463"/>
      <c r="AF39" s="463"/>
      <c r="AG39" s="143"/>
      <c r="AH39" s="143"/>
      <c r="AI39" s="465"/>
      <c r="AJ39" s="465"/>
      <c r="AK39" s="143"/>
      <c r="AL39" s="143"/>
      <c r="AM39" s="144"/>
      <c r="AN39" s="1"/>
    </row>
    <row r="40" spans="2:40" ht="12" customHeight="1" thickBot="1">
      <c r="B40" s="1"/>
      <c r="C40" s="6"/>
      <c r="D40" s="6"/>
      <c r="E40" s="7"/>
      <c r="F40" s="7"/>
      <c r="G40" s="7"/>
      <c r="H40" s="7"/>
      <c r="I40" s="8"/>
      <c r="J40" s="8"/>
      <c r="K40" s="8"/>
      <c r="L40" s="8"/>
      <c r="M40" s="8"/>
      <c r="N40" s="8"/>
      <c r="O40" s="8"/>
      <c r="P40" s="8"/>
      <c r="Q40" s="8"/>
      <c r="R40" s="8"/>
      <c r="S40" s="8"/>
      <c r="T40" s="8"/>
      <c r="U40" s="8"/>
      <c r="V40" s="9" t="s">
        <v>14</v>
      </c>
      <c r="W40" s="8"/>
      <c r="X40" s="8"/>
      <c r="Y40" s="8"/>
      <c r="Z40" s="8"/>
      <c r="AA40" s="10"/>
      <c r="AB40" s="11"/>
      <c r="AC40" s="11"/>
      <c r="AD40" s="12"/>
      <c r="AE40" s="11"/>
      <c r="AF40" s="11"/>
      <c r="AG40" s="11"/>
      <c r="AH40" s="11"/>
      <c r="AI40" s="11"/>
      <c r="AJ40" s="11"/>
      <c r="AK40" s="11"/>
      <c r="AL40" s="11"/>
      <c r="AM40" s="11"/>
      <c r="AN40" s="1"/>
    </row>
    <row r="41" spans="2:40" ht="10.5" customHeight="1">
      <c r="B41" s="1"/>
      <c r="C41" s="407" t="s">
        <v>25</v>
      </c>
      <c r="D41" s="408"/>
      <c r="E41" s="273" t="s">
        <v>152</v>
      </c>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7" t="s">
        <v>87</v>
      </c>
      <c r="AF41" s="278"/>
      <c r="AG41" s="278"/>
      <c r="AH41" s="278"/>
      <c r="AI41" s="278"/>
      <c r="AJ41" s="278"/>
      <c r="AK41" s="278"/>
      <c r="AL41" s="278"/>
      <c r="AM41" s="279"/>
      <c r="AN41" s="1"/>
    </row>
    <row r="42" spans="2:40" ht="10.5" customHeight="1">
      <c r="B42" s="1"/>
      <c r="C42" s="409"/>
      <c r="D42" s="410"/>
      <c r="E42" s="275"/>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80"/>
      <c r="AF42" s="281"/>
      <c r="AG42" s="281"/>
      <c r="AH42" s="281"/>
      <c r="AI42" s="281"/>
      <c r="AJ42" s="281"/>
      <c r="AK42" s="281"/>
      <c r="AL42" s="281"/>
      <c r="AM42" s="282"/>
      <c r="AN42" s="1"/>
    </row>
    <row r="43" spans="2:40" ht="10.5" customHeight="1">
      <c r="B43" s="1"/>
      <c r="C43" s="409"/>
      <c r="D43" s="410"/>
      <c r="E43" s="99"/>
      <c r="F43" s="100"/>
      <c r="G43" s="442" t="s">
        <v>147</v>
      </c>
      <c r="H43" s="442"/>
      <c r="I43" s="442"/>
      <c r="J43" s="442"/>
      <c r="K43" s="442"/>
      <c r="L43" s="442"/>
      <c r="M43" s="442"/>
      <c r="N43" s="442"/>
      <c r="O43" s="442"/>
      <c r="P43" s="442"/>
      <c r="Q43" s="442"/>
      <c r="R43" s="442"/>
      <c r="S43" s="442"/>
      <c r="T43" s="442"/>
      <c r="U43" s="442"/>
      <c r="V43" s="442"/>
      <c r="W43" s="442"/>
      <c r="X43" s="442"/>
      <c r="Y43" s="442"/>
      <c r="Z43" s="442"/>
      <c r="AA43" s="442"/>
      <c r="AB43" s="442"/>
      <c r="AC43" s="442"/>
      <c r="AD43" s="443"/>
      <c r="AE43" s="101"/>
      <c r="AF43" s="102"/>
      <c r="AG43" s="446">
        <v>1</v>
      </c>
      <c r="AH43" s="446"/>
      <c r="AI43" s="446"/>
      <c r="AJ43" s="432" t="s">
        <v>153</v>
      </c>
      <c r="AK43" s="432"/>
      <c r="AL43" s="103"/>
      <c r="AM43" s="104"/>
      <c r="AN43" s="1"/>
    </row>
    <row r="44" spans="2:40" ht="10.5" customHeight="1">
      <c r="B44" s="1"/>
      <c r="C44" s="409"/>
      <c r="D44" s="410"/>
      <c r="E44" s="105"/>
      <c r="F44" s="106"/>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5"/>
      <c r="AE44" s="107"/>
      <c r="AF44" s="108"/>
      <c r="AG44" s="447"/>
      <c r="AH44" s="447"/>
      <c r="AI44" s="447"/>
      <c r="AJ44" s="433"/>
      <c r="AK44" s="433"/>
      <c r="AL44" s="109"/>
      <c r="AM44" s="110"/>
      <c r="AN44" s="1"/>
    </row>
    <row r="45" spans="2:40" ht="10.5" customHeight="1">
      <c r="B45" s="1"/>
      <c r="C45" s="409"/>
      <c r="D45" s="410"/>
      <c r="E45" s="100"/>
      <c r="F45" s="100"/>
      <c r="G45" s="442" t="s">
        <v>148</v>
      </c>
      <c r="H45" s="442"/>
      <c r="I45" s="442"/>
      <c r="J45" s="442"/>
      <c r="K45" s="442"/>
      <c r="L45" s="442"/>
      <c r="M45" s="442"/>
      <c r="N45" s="442"/>
      <c r="O45" s="442"/>
      <c r="P45" s="442"/>
      <c r="Q45" s="442"/>
      <c r="R45" s="442"/>
      <c r="S45" s="442"/>
      <c r="T45" s="442"/>
      <c r="U45" s="442"/>
      <c r="V45" s="442"/>
      <c r="W45" s="442"/>
      <c r="X45" s="442"/>
      <c r="Y45" s="442"/>
      <c r="Z45" s="442"/>
      <c r="AA45" s="442"/>
      <c r="AB45" s="442"/>
      <c r="AC45" s="442"/>
      <c r="AD45" s="443"/>
      <c r="AE45" s="101"/>
      <c r="AF45" s="102"/>
      <c r="AG45" s="430"/>
      <c r="AH45" s="430"/>
      <c r="AI45" s="430"/>
      <c r="AJ45" s="432" t="s">
        <v>153</v>
      </c>
      <c r="AK45" s="432"/>
      <c r="AL45" s="102"/>
      <c r="AM45" s="111"/>
      <c r="AN45" s="1"/>
    </row>
    <row r="46" spans="2:40" ht="10.5" customHeight="1">
      <c r="B46" s="1"/>
      <c r="C46" s="409"/>
      <c r="D46" s="410"/>
      <c r="E46" s="106"/>
      <c r="F46" s="106"/>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5"/>
      <c r="AE46" s="107"/>
      <c r="AF46" s="108"/>
      <c r="AG46" s="431"/>
      <c r="AH46" s="431"/>
      <c r="AI46" s="431"/>
      <c r="AJ46" s="433"/>
      <c r="AK46" s="433"/>
      <c r="AL46" s="108"/>
      <c r="AM46" s="112"/>
      <c r="AN46" s="1"/>
    </row>
    <row r="47" spans="2:40" ht="10.5" customHeight="1">
      <c r="B47" s="1"/>
      <c r="C47" s="409"/>
      <c r="D47" s="410"/>
      <c r="E47" s="100"/>
      <c r="F47" s="100"/>
      <c r="G47" s="442" t="s">
        <v>149</v>
      </c>
      <c r="H47" s="442"/>
      <c r="I47" s="442"/>
      <c r="J47" s="442"/>
      <c r="K47" s="442"/>
      <c r="L47" s="442"/>
      <c r="M47" s="442"/>
      <c r="N47" s="442"/>
      <c r="O47" s="442"/>
      <c r="P47" s="442"/>
      <c r="Q47" s="442"/>
      <c r="R47" s="442"/>
      <c r="S47" s="442"/>
      <c r="T47" s="442"/>
      <c r="U47" s="442"/>
      <c r="V47" s="442"/>
      <c r="W47" s="442"/>
      <c r="X47" s="442"/>
      <c r="Y47" s="442"/>
      <c r="Z47" s="442"/>
      <c r="AA47" s="442"/>
      <c r="AB47" s="442"/>
      <c r="AC47" s="442"/>
      <c r="AD47" s="443"/>
      <c r="AE47" s="101"/>
      <c r="AF47" s="102"/>
      <c r="AG47" s="430"/>
      <c r="AH47" s="430"/>
      <c r="AI47" s="430"/>
      <c r="AJ47" s="432" t="s">
        <v>153</v>
      </c>
      <c r="AK47" s="432"/>
      <c r="AL47" s="103"/>
      <c r="AM47" s="104"/>
      <c r="AN47" s="1"/>
    </row>
    <row r="48" spans="2:40" ht="10.5" customHeight="1">
      <c r="B48" s="1"/>
      <c r="C48" s="409"/>
      <c r="D48" s="410"/>
      <c r="E48" s="106"/>
      <c r="F48" s="106"/>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5"/>
      <c r="AE48" s="107"/>
      <c r="AF48" s="108"/>
      <c r="AG48" s="431"/>
      <c r="AH48" s="431"/>
      <c r="AI48" s="431"/>
      <c r="AJ48" s="433"/>
      <c r="AK48" s="433"/>
      <c r="AL48" s="109"/>
      <c r="AM48" s="110"/>
      <c r="AN48" s="1"/>
    </row>
    <row r="49" spans="2:40" ht="10.5" customHeight="1">
      <c r="B49" s="1"/>
      <c r="C49" s="409"/>
      <c r="D49" s="410"/>
      <c r="E49" s="100"/>
      <c r="F49" s="100"/>
      <c r="G49" s="442" t="s">
        <v>150</v>
      </c>
      <c r="H49" s="442"/>
      <c r="I49" s="442"/>
      <c r="J49" s="442"/>
      <c r="K49" s="442"/>
      <c r="L49" s="442"/>
      <c r="M49" s="442"/>
      <c r="N49" s="442"/>
      <c r="O49" s="442"/>
      <c r="P49" s="442"/>
      <c r="Q49" s="442"/>
      <c r="R49" s="442"/>
      <c r="S49" s="442"/>
      <c r="T49" s="442"/>
      <c r="U49" s="442"/>
      <c r="V49" s="442"/>
      <c r="W49" s="442"/>
      <c r="X49" s="442"/>
      <c r="Y49" s="442"/>
      <c r="Z49" s="442"/>
      <c r="AA49" s="442"/>
      <c r="AB49" s="442"/>
      <c r="AC49" s="442"/>
      <c r="AD49" s="443"/>
      <c r="AE49" s="113"/>
      <c r="AF49" s="114"/>
      <c r="AG49" s="446">
        <v>1</v>
      </c>
      <c r="AH49" s="446"/>
      <c r="AI49" s="446"/>
      <c r="AJ49" s="432" t="s">
        <v>153</v>
      </c>
      <c r="AK49" s="432"/>
      <c r="AL49" s="103"/>
      <c r="AM49" s="104"/>
      <c r="AN49" s="1"/>
    </row>
    <row r="50" spans="2:40" ht="10.5" customHeight="1">
      <c r="B50" s="1"/>
      <c r="C50" s="409"/>
      <c r="D50" s="410"/>
      <c r="E50" s="106"/>
      <c r="F50" s="106"/>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5"/>
      <c r="AE50" s="115"/>
      <c r="AF50" s="116"/>
      <c r="AG50" s="447"/>
      <c r="AH50" s="447"/>
      <c r="AI50" s="447"/>
      <c r="AJ50" s="433"/>
      <c r="AK50" s="433"/>
      <c r="AL50" s="109"/>
      <c r="AM50" s="110"/>
      <c r="AN50" s="1"/>
    </row>
    <row r="51" spans="2:40" ht="10.5" customHeight="1">
      <c r="B51" s="1"/>
      <c r="C51" s="409"/>
      <c r="D51" s="410"/>
      <c r="E51" s="117"/>
      <c r="F51" s="117"/>
      <c r="G51" s="434" t="s">
        <v>151</v>
      </c>
      <c r="H51" s="434"/>
      <c r="I51" s="434"/>
      <c r="J51" s="434"/>
      <c r="K51" s="434"/>
      <c r="L51" s="434"/>
      <c r="M51" s="434"/>
      <c r="N51" s="434"/>
      <c r="O51" s="434"/>
      <c r="P51" s="434"/>
      <c r="Q51" s="434"/>
      <c r="R51" s="434"/>
      <c r="S51" s="434"/>
      <c r="T51" s="434"/>
      <c r="U51" s="434"/>
      <c r="V51" s="434"/>
      <c r="W51" s="434"/>
      <c r="X51" s="434"/>
      <c r="Y51" s="434"/>
      <c r="Z51" s="434"/>
      <c r="AA51" s="434"/>
      <c r="AB51" s="434"/>
      <c r="AC51" s="434"/>
      <c r="AD51" s="440"/>
      <c r="AE51" s="101"/>
      <c r="AF51" s="102"/>
      <c r="AG51" s="430"/>
      <c r="AH51" s="430"/>
      <c r="AI51" s="430"/>
      <c r="AJ51" s="432" t="s">
        <v>153</v>
      </c>
      <c r="AK51" s="432"/>
      <c r="AL51" s="103"/>
      <c r="AM51" s="104"/>
      <c r="AN51" s="1"/>
    </row>
    <row r="52" spans="2:40" ht="10.5" customHeight="1">
      <c r="B52" s="1"/>
      <c r="C52" s="409"/>
      <c r="D52" s="410"/>
      <c r="E52" s="117"/>
      <c r="F52" s="117"/>
      <c r="G52" s="435"/>
      <c r="H52" s="435"/>
      <c r="I52" s="435"/>
      <c r="J52" s="435"/>
      <c r="K52" s="435"/>
      <c r="L52" s="435"/>
      <c r="M52" s="435"/>
      <c r="N52" s="435"/>
      <c r="O52" s="435"/>
      <c r="P52" s="448"/>
      <c r="Q52" s="448"/>
      <c r="R52" s="448"/>
      <c r="S52" s="448"/>
      <c r="T52" s="435"/>
      <c r="U52" s="435"/>
      <c r="V52" s="435"/>
      <c r="W52" s="435"/>
      <c r="X52" s="448"/>
      <c r="Y52" s="448"/>
      <c r="Z52" s="448"/>
      <c r="AA52" s="435"/>
      <c r="AB52" s="435"/>
      <c r="AC52" s="435"/>
      <c r="AD52" s="441"/>
      <c r="AE52" s="118"/>
      <c r="AF52" s="119"/>
      <c r="AG52" s="431"/>
      <c r="AH52" s="431"/>
      <c r="AI52" s="431"/>
      <c r="AJ52" s="433"/>
      <c r="AK52" s="433"/>
      <c r="AL52" s="120"/>
      <c r="AM52" s="121"/>
      <c r="AN52" s="1"/>
    </row>
    <row r="53" spans="2:40" ht="10.5" customHeight="1">
      <c r="B53" s="1"/>
      <c r="C53" s="409"/>
      <c r="D53" s="410"/>
      <c r="E53" s="122"/>
      <c r="F53" s="123"/>
      <c r="G53" s="434" t="s">
        <v>156</v>
      </c>
      <c r="H53" s="434"/>
      <c r="I53" s="434"/>
      <c r="J53" s="434"/>
      <c r="K53" s="434"/>
      <c r="L53" s="434"/>
      <c r="M53" s="434"/>
      <c r="N53" s="434"/>
      <c r="O53" s="434"/>
      <c r="P53" s="436"/>
      <c r="Q53" s="436"/>
      <c r="R53" s="436" t="s">
        <v>154</v>
      </c>
      <c r="S53" s="436"/>
      <c r="T53" s="436"/>
      <c r="U53" s="436"/>
      <c r="V53" s="438"/>
      <c r="W53" s="438"/>
      <c r="X53" s="434" t="s">
        <v>155</v>
      </c>
      <c r="Y53" s="434"/>
      <c r="Z53" s="434"/>
      <c r="AA53" s="434"/>
      <c r="AB53" s="434"/>
      <c r="AC53" s="434"/>
      <c r="AD53" s="440"/>
      <c r="AE53" s="124"/>
      <c r="AF53" s="138"/>
      <c r="AG53" s="430"/>
      <c r="AH53" s="430"/>
      <c r="AI53" s="430"/>
      <c r="AJ53" s="432" t="s">
        <v>153</v>
      </c>
      <c r="AK53" s="432"/>
      <c r="AL53" s="103"/>
      <c r="AM53" s="104"/>
      <c r="AN53" s="1"/>
    </row>
    <row r="54" spans="2:40" ht="10.5" customHeight="1">
      <c r="B54" s="1"/>
      <c r="C54" s="409"/>
      <c r="D54" s="410"/>
      <c r="E54" s="125"/>
      <c r="F54" s="126"/>
      <c r="G54" s="435"/>
      <c r="H54" s="435"/>
      <c r="I54" s="435"/>
      <c r="J54" s="435"/>
      <c r="K54" s="435"/>
      <c r="L54" s="435"/>
      <c r="M54" s="435"/>
      <c r="N54" s="435"/>
      <c r="O54" s="435"/>
      <c r="P54" s="437"/>
      <c r="Q54" s="437"/>
      <c r="R54" s="437"/>
      <c r="S54" s="437"/>
      <c r="T54" s="437"/>
      <c r="U54" s="437"/>
      <c r="V54" s="439"/>
      <c r="W54" s="439"/>
      <c r="X54" s="435"/>
      <c r="Y54" s="435"/>
      <c r="Z54" s="435"/>
      <c r="AA54" s="435"/>
      <c r="AB54" s="435"/>
      <c r="AC54" s="435"/>
      <c r="AD54" s="441"/>
      <c r="AE54" s="127"/>
      <c r="AF54" s="139"/>
      <c r="AG54" s="431"/>
      <c r="AH54" s="431"/>
      <c r="AI54" s="431"/>
      <c r="AJ54" s="433"/>
      <c r="AK54" s="433"/>
      <c r="AL54" s="109"/>
      <c r="AM54" s="110"/>
      <c r="AN54" s="1"/>
    </row>
    <row r="55" spans="2:40" ht="10.5" customHeight="1">
      <c r="B55" s="1"/>
      <c r="C55" s="409"/>
      <c r="D55" s="410"/>
      <c r="E55" s="122"/>
      <c r="F55" s="123"/>
      <c r="G55" s="434" t="s">
        <v>157</v>
      </c>
      <c r="H55" s="434"/>
      <c r="I55" s="434"/>
      <c r="J55" s="434"/>
      <c r="K55" s="434"/>
      <c r="L55" s="434"/>
      <c r="M55" s="434"/>
      <c r="N55" s="434"/>
      <c r="O55" s="434"/>
      <c r="P55" s="448"/>
      <c r="Q55" s="448"/>
      <c r="R55" s="448"/>
      <c r="S55" s="448"/>
      <c r="T55" s="434"/>
      <c r="U55" s="434"/>
      <c r="V55" s="434"/>
      <c r="W55" s="434"/>
      <c r="X55" s="448"/>
      <c r="Y55" s="448"/>
      <c r="Z55" s="448"/>
      <c r="AA55" s="434"/>
      <c r="AB55" s="434"/>
      <c r="AC55" s="434"/>
      <c r="AD55" s="440"/>
      <c r="AE55" s="124"/>
      <c r="AF55" s="138"/>
      <c r="AG55" s="430"/>
      <c r="AH55" s="430"/>
      <c r="AI55" s="430"/>
      <c r="AJ55" s="432" t="s">
        <v>153</v>
      </c>
      <c r="AK55" s="432"/>
      <c r="AL55" s="103"/>
      <c r="AM55" s="104"/>
      <c r="AN55" s="1"/>
    </row>
    <row r="56" spans="2:40" ht="10.5" customHeight="1">
      <c r="B56" s="1"/>
      <c r="C56" s="409"/>
      <c r="D56" s="410"/>
      <c r="E56" s="125"/>
      <c r="F56" s="126"/>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41"/>
      <c r="AE56" s="127"/>
      <c r="AF56" s="139"/>
      <c r="AG56" s="431"/>
      <c r="AH56" s="431"/>
      <c r="AI56" s="431"/>
      <c r="AJ56" s="433"/>
      <c r="AK56" s="433"/>
      <c r="AL56" s="109"/>
      <c r="AM56" s="110"/>
      <c r="AN56" s="1"/>
    </row>
    <row r="57" spans="2:40" ht="10.5" customHeight="1">
      <c r="B57" s="1"/>
      <c r="C57" s="409"/>
      <c r="D57" s="410"/>
      <c r="E57" s="100"/>
      <c r="F57" s="100"/>
      <c r="G57" s="449" t="s">
        <v>24</v>
      </c>
      <c r="H57" s="449"/>
      <c r="I57" s="449"/>
      <c r="J57" s="192"/>
      <c r="K57" s="192"/>
      <c r="L57" s="192"/>
      <c r="M57" s="192"/>
      <c r="N57" s="192"/>
      <c r="O57" s="192"/>
      <c r="P57" s="192"/>
      <c r="Q57" s="192"/>
      <c r="R57" s="192"/>
      <c r="S57" s="192"/>
      <c r="T57" s="192"/>
      <c r="U57" s="192"/>
      <c r="V57" s="192"/>
      <c r="W57" s="192"/>
      <c r="X57" s="192"/>
      <c r="Y57" s="192"/>
      <c r="Z57" s="192"/>
      <c r="AA57" s="192"/>
      <c r="AB57" s="192"/>
      <c r="AC57" s="192"/>
      <c r="AD57" s="192" t="s">
        <v>11</v>
      </c>
      <c r="AE57" s="128"/>
      <c r="AF57" s="129"/>
      <c r="AG57" s="430"/>
      <c r="AH57" s="430"/>
      <c r="AI57" s="430"/>
      <c r="AJ57" s="432" t="s">
        <v>153</v>
      </c>
      <c r="AK57" s="432"/>
      <c r="AL57" s="129"/>
      <c r="AM57" s="424"/>
      <c r="AN57" s="1"/>
    </row>
    <row r="58" spans="2:40" ht="10.5" customHeight="1">
      <c r="B58" s="1"/>
      <c r="C58" s="411"/>
      <c r="D58" s="412"/>
      <c r="E58" s="106"/>
      <c r="F58" s="106"/>
      <c r="G58" s="450"/>
      <c r="H58" s="450"/>
      <c r="I58" s="450"/>
      <c r="J58" s="193"/>
      <c r="K58" s="193"/>
      <c r="L58" s="193"/>
      <c r="M58" s="193"/>
      <c r="N58" s="193"/>
      <c r="O58" s="193"/>
      <c r="P58" s="193"/>
      <c r="Q58" s="193"/>
      <c r="R58" s="193"/>
      <c r="S58" s="193"/>
      <c r="T58" s="193"/>
      <c r="U58" s="193"/>
      <c r="V58" s="193"/>
      <c r="W58" s="193"/>
      <c r="X58" s="193"/>
      <c r="Y58" s="193"/>
      <c r="Z58" s="193"/>
      <c r="AA58" s="193"/>
      <c r="AB58" s="193"/>
      <c r="AC58" s="193"/>
      <c r="AD58" s="193"/>
      <c r="AE58" s="130"/>
      <c r="AF58" s="131"/>
      <c r="AG58" s="431"/>
      <c r="AH58" s="431"/>
      <c r="AI58" s="431"/>
      <c r="AJ58" s="433"/>
      <c r="AK58" s="433"/>
      <c r="AL58" s="131"/>
      <c r="AM58" s="425"/>
      <c r="AN58" s="1"/>
    </row>
    <row r="59" spans="2:40" ht="12" customHeight="1">
      <c r="B59" s="1"/>
      <c r="C59" s="367" t="s">
        <v>31</v>
      </c>
      <c r="D59" s="368"/>
      <c r="E59" s="397" t="s">
        <v>158</v>
      </c>
      <c r="F59" s="398"/>
      <c r="G59" s="398"/>
      <c r="H59" s="398"/>
      <c r="I59" s="398"/>
      <c r="J59" s="398"/>
      <c r="K59" s="145"/>
      <c r="L59" s="145"/>
      <c r="M59" s="426" t="s">
        <v>146</v>
      </c>
      <c r="N59" s="426"/>
      <c r="O59" s="428"/>
      <c r="P59" s="428"/>
      <c r="Q59" s="146"/>
      <c r="R59" s="146"/>
      <c r="S59" s="428" t="s">
        <v>159</v>
      </c>
      <c r="T59" s="428"/>
      <c r="U59" s="428"/>
      <c r="V59" s="428"/>
      <c r="W59" s="146"/>
      <c r="X59" s="146"/>
      <c r="Y59" s="146"/>
      <c r="Z59" s="146"/>
      <c r="AA59" s="146"/>
      <c r="AB59" s="147"/>
      <c r="AC59" s="207" t="s">
        <v>28</v>
      </c>
      <c r="AD59" s="208"/>
      <c r="AE59" s="208"/>
      <c r="AF59" s="208"/>
      <c r="AG59" s="190" t="s">
        <v>12</v>
      </c>
      <c r="AH59" s="251"/>
      <c r="AI59" s="251"/>
      <c r="AJ59" s="251"/>
      <c r="AK59" s="251"/>
      <c r="AL59" s="251"/>
      <c r="AM59" s="252"/>
      <c r="AN59" s="1"/>
    </row>
    <row r="60" spans="2:40" ht="12" customHeight="1">
      <c r="B60" s="1"/>
      <c r="C60" s="369"/>
      <c r="D60" s="370"/>
      <c r="E60" s="399"/>
      <c r="F60" s="400"/>
      <c r="G60" s="400"/>
      <c r="H60" s="400"/>
      <c r="I60" s="400"/>
      <c r="J60" s="400"/>
      <c r="K60" s="148"/>
      <c r="L60" s="149"/>
      <c r="M60" s="427"/>
      <c r="N60" s="427"/>
      <c r="O60" s="429"/>
      <c r="P60" s="429"/>
      <c r="Q60" s="150"/>
      <c r="R60" s="150"/>
      <c r="S60" s="429"/>
      <c r="T60" s="429"/>
      <c r="U60" s="429"/>
      <c r="V60" s="429"/>
      <c r="W60" s="150"/>
      <c r="X60" s="150"/>
      <c r="Y60" s="150"/>
      <c r="Z60" s="150"/>
      <c r="AA60" s="150"/>
      <c r="AB60" s="151"/>
      <c r="AC60" s="209"/>
      <c r="AD60" s="210"/>
      <c r="AE60" s="210"/>
      <c r="AF60" s="210"/>
      <c r="AG60" s="191"/>
      <c r="AH60" s="253"/>
      <c r="AI60" s="253"/>
      <c r="AJ60" s="253"/>
      <c r="AK60" s="253"/>
      <c r="AL60" s="253"/>
      <c r="AM60" s="254"/>
      <c r="AN60" s="1"/>
    </row>
    <row r="61" spans="2:40" ht="13.5" customHeight="1">
      <c r="B61" s="1"/>
      <c r="C61" s="369"/>
      <c r="D61" s="370"/>
      <c r="E61" s="255" t="s">
        <v>160</v>
      </c>
      <c r="F61" s="256"/>
      <c r="G61" s="256"/>
      <c r="H61" s="256"/>
      <c r="I61" s="256"/>
      <c r="J61" s="256"/>
      <c r="K61" s="94"/>
      <c r="L61" s="95"/>
      <c r="M61" s="417" t="s">
        <v>30</v>
      </c>
      <c r="N61" s="417"/>
      <c r="O61" s="417"/>
      <c r="P61" s="417"/>
      <c r="Q61" s="417"/>
      <c r="R61" s="417"/>
      <c r="S61" s="417"/>
      <c r="T61" s="417"/>
      <c r="U61" s="419" t="s">
        <v>183</v>
      </c>
      <c r="V61" s="419"/>
      <c r="W61" s="419"/>
      <c r="X61" s="419"/>
      <c r="Y61" s="419"/>
      <c r="Z61" s="421" t="s">
        <v>11</v>
      </c>
      <c r="AA61" s="423" t="s">
        <v>26</v>
      </c>
      <c r="AB61" s="423"/>
      <c r="AC61" s="215" t="s">
        <v>27</v>
      </c>
      <c r="AD61" s="216"/>
      <c r="AE61" s="216"/>
      <c r="AF61" s="216"/>
      <c r="AG61" s="267" t="s">
        <v>12</v>
      </c>
      <c r="AH61" s="186"/>
      <c r="AI61" s="186"/>
      <c r="AJ61" s="186"/>
      <c r="AK61" s="186"/>
      <c r="AL61" s="186"/>
      <c r="AM61" s="187"/>
      <c r="AN61" s="1"/>
    </row>
    <row r="62" spans="2:40" ht="12" customHeight="1">
      <c r="B62" s="1"/>
      <c r="C62" s="415"/>
      <c r="D62" s="416"/>
      <c r="E62" s="217"/>
      <c r="F62" s="218"/>
      <c r="G62" s="218"/>
      <c r="H62" s="218"/>
      <c r="I62" s="218"/>
      <c r="J62" s="218"/>
      <c r="K62" s="96"/>
      <c r="L62" s="97"/>
      <c r="M62" s="418"/>
      <c r="N62" s="418"/>
      <c r="O62" s="418"/>
      <c r="P62" s="418"/>
      <c r="Q62" s="418"/>
      <c r="R62" s="418"/>
      <c r="S62" s="418"/>
      <c r="T62" s="418"/>
      <c r="U62" s="420"/>
      <c r="V62" s="420"/>
      <c r="W62" s="420"/>
      <c r="X62" s="420"/>
      <c r="Y62" s="420"/>
      <c r="Z62" s="422"/>
      <c r="AA62" s="418"/>
      <c r="AB62" s="418"/>
      <c r="AC62" s="217"/>
      <c r="AD62" s="218"/>
      <c r="AE62" s="218"/>
      <c r="AF62" s="218"/>
      <c r="AG62" s="268"/>
      <c r="AH62" s="188"/>
      <c r="AI62" s="188"/>
      <c r="AJ62" s="188"/>
      <c r="AK62" s="188"/>
      <c r="AL62" s="188"/>
      <c r="AM62" s="189"/>
      <c r="AN62" s="1"/>
    </row>
    <row r="63" spans="2:40" ht="12" customHeight="1">
      <c r="B63" s="1"/>
      <c r="C63" s="367" t="s">
        <v>29</v>
      </c>
      <c r="D63" s="368"/>
      <c r="E63" s="249" t="s">
        <v>109</v>
      </c>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50"/>
      <c r="AN63" s="1"/>
    </row>
    <row r="64" spans="2:40" ht="12" customHeight="1">
      <c r="B64" s="1"/>
      <c r="C64" s="369"/>
      <c r="D64" s="370"/>
      <c r="E64" s="183"/>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c r="AI64" s="184"/>
      <c r="AJ64" s="184"/>
      <c r="AK64" s="184"/>
      <c r="AL64" s="184"/>
      <c r="AM64" s="185"/>
      <c r="AN64" s="1"/>
    </row>
    <row r="65" spans="2:40" ht="12" customHeight="1">
      <c r="B65" s="1"/>
      <c r="C65" s="369"/>
      <c r="D65" s="370"/>
      <c r="E65" s="183"/>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5"/>
      <c r="AN65" s="1"/>
    </row>
    <row r="66" spans="2:40" ht="12" customHeight="1">
      <c r="B66" s="1"/>
      <c r="C66" s="369"/>
      <c r="D66" s="370"/>
      <c r="E66" s="183"/>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c r="AI66" s="184"/>
      <c r="AJ66" s="184"/>
      <c r="AK66" s="184"/>
      <c r="AL66" s="184"/>
      <c r="AM66" s="185"/>
      <c r="AN66" s="1"/>
    </row>
    <row r="67" spans="2:40" ht="12" customHeight="1">
      <c r="B67" s="1"/>
      <c r="C67" s="369"/>
      <c r="D67" s="370"/>
      <c r="E67" s="183"/>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c r="AJ67" s="184"/>
      <c r="AK67" s="184"/>
      <c r="AL67" s="184"/>
      <c r="AM67" s="185"/>
      <c r="AN67" s="1"/>
    </row>
    <row r="68" spans="2:40" ht="12" customHeight="1">
      <c r="B68" s="1"/>
      <c r="C68" s="369"/>
      <c r="D68" s="370"/>
      <c r="E68" s="183"/>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c r="AH68" s="184"/>
      <c r="AI68" s="184"/>
      <c r="AJ68" s="184"/>
      <c r="AK68" s="184"/>
      <c r="AL68" s="184"/>
      <c r="AM68" s="185"/>
      <c r="AN68" s="1"/>
    </row>
    <row r="69" spans="2:40" ht="12" customHeight="1">
      <c r="B69" s="1"/>
      <c r="C69" s="369"/>
      <c r="D69" s="370"/>
      <c r="E69" s="183"/>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5"/>
      <c r="AN69" s="1"/>
    </row>
    <row r="70" spans="2:40" ht="12" customHeight="1">
      <c r="B70" s="1"/>
      <c r="C70" s="369"/>
      <c r="D70" s="370"/>
      <c r="E70" s="183"/>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c r="AI70" s="184"/>
      <c r="AJ70" s="184"/>
      <c r="AK70" s="184"/>
      <c r="AL70" s="184"/>
      <c r="AM70" s="185"/>
      <c r="AN70" s="1"/>
    </row>
    <row r="71" spans="2:40" ht="12" customHeight="1" thickBot="1">
      <c r="B71" s="1"/>
      <c r="C71" s="371"/>
      <c r="D71" s="372"/>
      <c r="E71" s="223"/>
      <c r="F71" s="224"/>
      <c r="G71" s="224"/>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E71" s="224"/>
      <c r="AF71" s="224"/>
      <c r="AG71" s="224"/>
      <c r="AH71" s="224"/>
      <c r="AI71" s="224"/>
      <c r="AJ71" s="224"/>
      <c r="AK71" s="224"/>
      <c r="AL71" s="224"/>
      <c r="AM71" s="225"/>
      <c r="AN71" s="1"/>
    </row>
    <row r="72" spans="2:40" ht="4.5" customHeight="1">
      <c r="B72" s="1"/>
      <c r="C72" s="15"/>
      <c r="D72" s="15"/>
      <c r="E72" s="15"/>
      <c r="F72" s="15"/>
      <c r="G72" s="15"/>
      <c r="H72" s="16"/>
      <c r="I72" s="16"/>
      <c r="J72" s="16"/>
      <c r="K72" s="16"/>
      <c r="L72" s="16"/>
      <c r="M72" s="16"/>
      <c r="N72" s="16"/>
      <c r="O72" s="15"/>
      <c r="P72" s="15"/>
      <c r="Q72" s="15"/>
      <c r="R72" s="15"/>
      <c r="S72" s="15"/>
      <c r="T72" s="16"/>
      <c r="U72" s="17"/>
      <c r="V72" s="17"/>
      <c r="W72" s="17"/>
      <c r="X72" s="17"/>
      <c r="Y72" s="1"/>
      <c r="Z72" s="1"/>
      <c r="AA72" s="1"/>
      <c r="AB72" s="1"/>
      <c r="AC72" s="1"/>
      <c r="AD72" s="1"/>
      <c r="AE72" s="13"/>
      <c r="AF72" s="13"/>
      <c r="AG72" s="13"/>
      <c r="AH72" s="13"/>
      <c r="AI72" s="13"/>
      <c r="AJ72" s="18"/>
      <c r="AK72" s="18"/>
      <c r="AL72" s="18"/>
      <c r="AM72" s="14"/>
      <c r="AN72" s="1"/>
    </row>
    <row r="73" spans="2:40" ht="12.75" customHeight="1">
      <c r="B73" s="1"/>
      <c r="C73" s="88" t="s">
        <v>15</v>
      </c>
      <c r="D73" s="89"/>
      <c r="E73" s="90"/>
      <c r="F73" s="15"/>
      <c r="G73" s="15"/>
      <c r="H73" s="15"/>
      <c r="I73" s="15"/>
      <c r="J73" s="15"/>
      <c r="K73" s="15"/>
      <c r="L73" s="15"/>
      <c r="M73" s="15"/>
      <c r="N73" s="15"/>
      <c r="O73" s="15"/>
      <c r="P73" s="15"/>
      <c r="Q73" s="15"/>
      <c r="R73" s="15"/>
      <c r="S73" s="15"/>
      <c r="T73" s="15"/>
      <c r="U73" s="3"/>
      <c r="V73" s="3"/>
      <c r="W73" s="3"/>
      <c r="X73" s="3"/>
      <c r="Y73" s="3"/>
      <c r="Z73" s="3"/>
      <c r="AA73" s="3"/>
      <c r="AB73" s="3"/>
      <c r="AC73" s="3"/>
      <c r="AD73" s="3"/>
      <c r="AE73" s="3"/>
      <c r="AF73" s="3"/>
      <c r="AG73" s="3"/>
      <c r="AH73" s="3"/>
      <c r="AI73" s="3"/>
      <c r="AJ73" s="3"/>
      <c r="AK73" s="3"/>
      <c r="AL73" s="3"/>
      <c r="AM73" s="19"/>
      <c r="AN73" s="1"/>
    </row>
    <row r="74" spans="2:40" ht="12.75" customHeight="1">
      <c r="B74" s="1"/>
      <c r="C74" s="90" t="s">
        <v>16</v>
      </c>
      <c r="D74" s="90"/>
      <c r="E74" s="90"/>
      <c r="F74" s="15"/>
      <c r="G74" s="15"/>
      <c r="H74" s="15"/>
      <c r="I74" s="15"/>
      <c r="J74" s="15"/>
      <c r="K74" s="15"/>
      <c r="L74" s="15"/>
      <c r="M74" s="15"/>
      <c r="N74" s="15"/>
      <c r="O74" s="15"/>
      <c r="P74" s="15"/>
      <c r="Q74" s="15"/>
      <c r="R74" s="15"/>
      <c r="S74" s="15"/>
      <c r="T74" s="15"/>
      <c r="U74" s="3"/>
      <c r="V74" s="3"/>
      <c r="W74" s="3"/>
      <c r="X74" s="3"/>
      <c r="Y74" s="3"/>
      <c r="Z74" s="3"/>
      <c r="AA74" s="3"/>
      <c r="AB74" s="3"/>
      <c r="AC74" s="3"/>
      <c r="AD74" s="3"/>
      <c r="AE74" s="3"/>
      <c r="AF74" s="3"/>
      <c r="AG74" s="3"/>
      <c r="AH74" s="3"/>
      <c r="AI74" s="3"/>
      <c r="AJ74" s="3"/>
      <c r="AK74" s="3"/>
      <c r="AL74" s="3"/>
      <c r="AM74" s="3"/>
      <c r="AN74" s="1"/>
    </row>
    <row r="75" spans="2:40" ht="12.75" customHeight="1">
      <c r="B75" s="1"/>
      <c r="C75" s="90" t="s">
        <v>17</v>
      </c>
      <c r="D75" s="90"/>
      <c r="E75" s="90"/>
      <c r="F75" s="15"/>
      <c r="G75" s="15"/>
      <c r="H75" s="15"/>
      <c r="I75" s="15"/>
      <c r="J75" s="15"/>
      <c r="K75" s="15"/>
      <c r="L75" s="15"/>
      <c r="M75" s="15"/>
      <c r="N75" s="15"/>
      <c r="O75" s="15"/>
      <c r="P75" s="15"/>
      <c r="Q75" s="15"/>
      <c r="R75" s="15"/>
      <c r="S75" s="15"/>
      <c r="T75" s="15"/>
      <c r="U75" s="3"/>
      <c r="V75" s="3"/>
      <c r="W75" s="3"/>
      <c r="X75" s="3"/>
      <c r="Y75" s="3"/>
      <c r="Z75" s="3"/>
      <c r="AA75" s="3"/>
      <c r="AB75" s="3"/>
      <c r="AC75" s="3"/>
      <c r="AD75" s="3"/>
      <c r="AE75" s="3"/>
      <c r="AF75" s="3"/>
      <c r="AG75" s="3"/>
      <c r="AH75" s="3"/>
      <c r="AI75" s="3"/>
      <c r="AJ75" s="3"/>
      <c r="AK75" s="3"/>
      <c r="AL75" s="3"/>
      <c r="AM75" s="3"/>
      <c r="AN75" s="1"/>
    </row>
    <row r="76" spans="2:40" ht="12.75" customHeight="1">
      <c r="B76" s="1"/>
      <c r="C76" s="90" t="s">
        <v>18</v>
      </c>
      <c r="D76" s="90"/>
      <c r="E76" s="91"/>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1"/>
    </row>
    <row r="77" spans="2:40" ht="12.75" customHeight="1">
      <c r="B77" s="1"/>
      <c r="C77" s="90" t="s">
        <v>19</v>
      </c>
      <c r="D77" s="90"/>
      <c r="E77" s="91"/>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1"/>
    </row>
    <row r="78" spans="2:40" ht="12.75" customHeight="1">
      <c r="B78" s="1"/>
      <c r="C78" s="90" t="s">
        <v>141</v>
      </c>
      <c r="D78" s="90"/>
      <c r="E78" s="91"/>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20"/>
      <c r="AN78" s="1"/>
    </row>
    <row r="79" spans="2:40" ht="12" customHeight="1">
      <c r="B79" s="1"/>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1"/>
    </row>
    <row r="80" spans="2:40" ht="12" customHeight="1">
      <c r="B80" s="1"/>
      <c r="C80" s="3"/>
      <c r="D80" s="3"/>
      <c r="E80" s="3"/>
      <c r="F80" s="21"/>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1"/>
    </row>
    <row r="81" spans="2:40" ht="12" customHeight="1">
      <c r="B81" s="1"/>
      <c r="C81" s="3"/>
      <c r="D81" s="3"/>
      <c r="E81" s="3"/>
      <c r="F81" s="22"/>
      <c r="G81" s="23"/>
      <c r="H81" s="23"/>
      <c r="I81" s="23"/>
      <c r="J81" s="23"/>
      <c r="K81" s="23"/>
      <c r="L81" s="23"/>
      <c r="M81" s="23"/>
      <c r="N81" s="23"/>
      <c r="O81" s="23"/>
      <c r="P81" s="23"/>
      <c r="Q81" s="24"/>
      <c r="R81" s="3"/>
      <c r="S81" s="3"/>
      <c r="T81" s="3"/>
      <c r="U81" s="3"/>
      <c r="V81" s="3"/>
      <c r="W81" s="3"/>
      <c r="X81" s="3"/>
      <c r="Y81" s="3"/>
      <c r="Z81" s="3"/>
      <c r="AA81" s="3"/>
      <c r="AB81" s="3"/>
      <c r="AC81" s="3"/>
      <c r="AD81" s="3"/>
      <c r="AE81" s="3"/>
      <c r="AF81" s="3"/>
      <c r="AG81" s="3"/>
      <c r="AH81" s="3"/>
      <c r="AI81" s="3"/>
      <c r="AJ81" s="3"/>
      <c r="AK81" s="3"/>
      <c r="AL81" s="3"/>
      <c r="AM81" s="3"/>
      <c r="AN81" s="1"/>
    </row>
  </sheetData>
  <sheetProtection algorithmName="SHA-512" hashValue="NrSv3D2QuGuX/Ox2fQB6InqFQ/os1R25B5J+XKzhViW7BoWfzeOE7EH4S4+kZf4pcb8ovw0cv/pcx7go8jrI0A==" saltValue="/Qhf7gbOfxDyfRtH+FumjQ==" spinCount="100000" sheet="1" objects="1" scenarios="1"/>
  <mergeCells count="116">
    <mergeCell ref="AF3:AG6"/>
    <mergeCell ref="AH3:AM10"/>
    <mergeCell ref="U7:W10"/>
    <mergeCell ref="X7:AG10"/>
    <mergeCell ref="M9:T11"/>
    <mergeCell ref="C11:F11"/>
    <mergeCell ref="H11:K11"/>
    <mergeCell ref="C3:R4"/>
    <mergeCell ref="U3:W6"/>
    <mergeCell ref="X3:Y6"/>
    <mergeCell ref="Z3:AA6"/>
    <mergeCell ref="AB3:AB6"/>
    <mergeCell ref="AC3:AE6"/>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AJ53:AK54"/>
    <mergeCell ref="G55:AD56"/>
    <mergeCell ref="AG55:AI56"/>
    <mergeCell ref="AJ55:AK56"/>
    <mergeCell ref="G57:I58"/>
    <mergeCell ref="J57:AC58"/>
    <mergeCell ref="I28:K30"/>
    <mergeCell ref="L28:X30"/>
    <mergeCell ref="Y28:AA30"/>
    <mergeCell ref="C33:AM33"/>
    <mergeCell ref="C34:D39"/>
    <mergeCell ref="E34:H35"/>
    <mergeCell ref="I34:I35"/>
    <mergeCell ref="J34:AM35"/>
    <mergeCell ref="E36:H37"/>
    <mergeCell ref="I36:I37"/>
    <mergeCell ref="J36:AM37"/>
    <mergeCell ref="E38:H39"/>
    <mergeCell ref="I38:I39"/>
    <mergeCell ref="J38:U39"/>
    <mergeCell ref="V38:Z39"/>
    <mergeCell ref="AA38:AA39"/>
    <mergeCell ref="AE38:AF39"/>
    <mergeCell ref="AI38:AJ39"/>
    <mergeCell ref="G53:O54"/>
    <mergeCell ref="P53:Q54"/>
    <mergeCell ref="R53:U54"/>
    <mergeCell ref="V53:W54"/>
    <mergeCell ref="X53:AD54"/>
    <mergeCell ref="AG53:AI54"/>
    <mergeCell ref="C41:D58"/>
    <mergeCell ref="E41:AD42"/>
    <mergeCell ref="AE41:AM42"/>
    <mergeCell ref="G43:AD44"/>
    <mergeCell ref="AG43:AI44"/>
    <mergeCell ref="G49:AD50"/>
    <mergeCell ref="AG49:AI50"/>
    <mergeCell ref="AJ49:AK50"/>
    <mergeCell ref="G51:AD52"/>
    <mergeCell ref="AG51:AI52"/>
    <mergeCell ref="AJ51:AK52"/>
    <mergeCell ref="AJ43:AK44"/>
    <mergeCell ref="G45:AD46"/>
    <mergeCell ref="AG45:AI46"/>
    <mergeCell ref="AJ45:AK46"/>
    <mergeCell ref="G47:AD48"/>
    <mergeCell ref="AG47:AI48"/>
    <mergeCell ref="AJ47:AK48"/>
    <mergeCell ref="AM57:AM58"/>
    <mergeCell ref="C59:D62"/>
    <mergeCell ref="E59:J60"/>
    <mergeCell ref="M59:N60"/>
    <mergeCell ref="O59:P60"/>
    <mergeCell ref="S59:T60"/>
    <mergeCell ref="U59:V60"/>
    <mergeCell ref="AC59:AF60"/>
    <mergeCell ref="AG59:AG60"/>
    <mergeCell ref="AH59:AM60"/>
    <mergeCell ref="AD57:AD58"/>
    <mergeCell ref="AG57:AI58"/>
    <mergeCell ref="AJ57:AK58"/>
    <mergeCell ref="E70:AM70"/>
    <mergeCell ref="E71:AM71"/>
    <mergeCell ref="AG61:AG62"/>
    <mergeCell ref="AH61:AM62"/>
    <mergeCell ref="C63:D71"/>
    <mergeCell ref="E63:AM63"/>
    <mergeCell ref="E64:AM64"/>
    <mergeCell ref="E65:AM65"/>
    <mergeCell ref="E66:AM66"/>
    <mergeCell ref="E67:AM67"/>
    <mergeCell ref="E68:AM68"/>
    <mergeCell ref="E69:AM69"/>
    <mergeCell ref="E61:J62"/>
    <mergeCell ref="M61:T62"/>
    <mergeCell ref="U61:Y62"/>
    <mergeCell ref="Z61:Z62"/>
    <mergeCell ref="AA61:AB62"/>
    <mergeCell ref="AC61:AF62"/>
  </mergeCells>
  <phoneticPr fontId="4"/>
  <conditionalFormatting sqref="E64:AM71">
    <cfRule type="expression" dxfId="15" priority="40">
      <formula>OR($E$64&lt;&gt;"",$E$65&lt;&gt;"",$E$66&lt;&gt;"",$E$67&lt;&gt;"",$E$68&lt;&gt;"",$E$69&lt;&gt;"",$E$70&lt;&gt;"",$E$71&lt;&gt;"")</formula>
    </cfRule>
  </conditionalFormatting>
  <conditionalFormatting sqref="J38:U39">
    <cfRule type="cellIs" dxfId="14" priority="37" operator="equal">
      <formula>""</formula>
    </cfRule>
  </conditionalFormatting>
  <conditionalFormatting sqref="J34:AM37">
    <cfRule type="cellIs" dxfId="13" priority="38" operator="equal">
      <formula>""</formula>
    </cfRule>
  </conditionalFormatting>
  <conditionalFormatting sqref="L31">
    <cfRule type="cellIs" dxfId="12" priority="42" operator="equal">
      <formula>""</formula>
    </cfRule>
  </conditionalFormatting>
  <conditionalFormatting sqref="L28:X30">
    <cfRule type="cellIs" dxfId="11" priority="47" operator="equal">
      <formula>""</formula>
    </cfRule>
  </conditionalFormatting>
  <conditionalFormatting sqref="L14:AM17">
    <cfRule type="cellIs" dxfId="10" priority="51" operator="equal">
      <formula>""</formula>
    </cfRule>
  </conditionalFormatting>
  <conditionalFormatting sqref="L19:AM20">
    <cfRule type="cellIs" dxfId="9" priority="50" operator="equal">
      <formula>""</formula>
    </cfRule>
  </conditionalFormatting>
  <conditionalFormatting sqref="L22:AM24">
    <cfRule type="cellIs" dxfId="8" priority="46" operator="equal">
      <formula>""</formula>
    </cfRule>
  </conditionalFormatting>
  <conditionalFormatting sqref="L26:AM27">
    <cfRule type="cellIs" dxfId="7" priority="49" operator="equal">
      <formula>""</formula>
    </cfRule>
  </conditionalFormatting>
  <conditionalFormatting sqref="M18:N18">
    <cfRule type="cellIs" dxfId="6" priority="5" operator="equal">
      <formula>""</formula>
    </cfRule>
  </conditionalFormatting>
  <conditionalFormatting sqref="M25:N25">
    <cfRule type="cellIs" dxfId="5" priority="3" operator="equal">
      <formula>""</formula>
    </cfRule>
  </conditionalFormatting>
  <conditionalFormatting sqref="P18:R18">
    <cfRule type="cellIs" dxfId="4" priority="4" operator="equal">
      <formula>""</formula>
    </cfRule>
  </conditionalFormatting>
  <conditionalFormatting sqref="P25:R25">
    <cfRule type="cellIs" dxfId="3" priority="2" operator="equal">
      <formula>""</formula>
    </cfRule>
  </conditionalFormatting>
  <conditionalFormatting sqref="T31">
    <cfRule type="cellIs" dxfId="2" priority="41" operator="equal">
      <formula>""</formula>
    </cfRule>
  </conditionalFormatting>
  <conditionalFormatting sqref="AB28:AM32">
    <cfRule type="cellIs" dxfId="1" priority="43" operator="equal">
      <formula>""</formula>
    </cfRule>
  </conditionalFormatting>
  <conditionalFormatting sqref="AH59:AM62">
    <cfRule type="cellIs" dxfId="0" priority="44" operator="equal">
      <formula>""</formula>
    </cfRule>
  </conditionalFormatting>
  <dataValidations count="10">
    <dataValidation allowBlank="1" showInputMessage="1" showErrorMessage="1" errorTitle="入力エラー" error="日付以外入力できません。月日を/で区切って入力してください。_x000a_例）5/1" sqref="AI38:AJ39" xr:uid="{DE39A04B-7D23-4614-89A0-E8B3CA190E06}"/>
    <dataValidation type="whole" allowBlank="1" showInputMessage="1" showErrorMessage="1" errorTitle="入力エラー" error="数値で入力してください。" sqref="AG43:AI58" xr:uid="{4C18E5F4-188A-4741-A7AC-83E192493505}">
      <formula1>0</formula1>
      <formula2>9999999999999</formula2>
    </dataValidation>
    <dataValidation imeMode="disabled" allowBlank="1" showInputMessage="1" showErrorMessage="1" errorTitle="入力エラー" error="日付以外入力できません。月日を/で区切って入力してください。_x000a_例）5/1" sqref="AE38" xr:uid="{C06C1529-209C-4DB6-9296-D7739866E8C0}"/>
    <dataValidation type="custom" imeMode="disabled" allowBlank="1" showInputMessage="1" showErrorMessage="1" errorTitle="入力エラー" error="ハイフンを含む半角数字で入力してください。_x000a_例）12-345-6789" sqref="T31 L31" xr:uid="{CFA8D8DB-65CA-4FDD-966D-71583C4ADEAE}">
      <formula1>AND(LENB(L31)=LEN(L31),NOT(ISERROR(SEARCH("*-*-*",L31))))</formula1>
    </dataValidation>
    <dataValidation type="custom" imeMode="halfAlpha" allowBlank="1" showInputMessage="1" showErrorMessage="1" errorTitle="入力エラー" error="半角英数字で入力してください。" sqref="AB31:AM32 AH59:AM62" xr:uid="{570B39BA-0D8C-4E38-B02E-1ADF76B5CE03}">
      <formula1>LENB(AB31)=LEN(AB31)</formula1>
    </dataValidation>
    <dataValidation type="textLength" imeMode="disabled" operator="equal" allowBlank="1" showInputMessage="1" showErrorMessage="1" errorTitle="入力エラー" error="数値3桁で入力してください。" sqref="M25:N25 M18:N18" xr:uid="{C7470559-D274-4DC4-9BE1-2C5D5C8C45D7}">
      <formula1>3</formula1>
    </dataValidation>
    <dataValidation type="textLength" imeMode="disabled" operator="equal" allowBlank="1" showInputMessage="1" showErrorMessage="1" errorTitle="入力エラー" error="数値4桁で入力してください。" sqref="P25:R25 P18:R18" xr:uid="{F814716D-06C9-4F90-BDE6-78B7446A7F74}">
      <formula1>4</formula1>
    </dataValidation>
    <dataValidation imeMode="halfKatakana" allowBlank="1" showInputMessage="1" showErrorMessage="1" sqref="L14:AM14" xr:uid="{CE6A40CE-9137-4BA9-A05C-EE0BB1D8FCED}"/>
    <dataValidation type="date" imeMode="disabled" allowBlank="1" showInputMessage="1" showErrorMessage="1" errorTitle="入力エラー" error="日付以外入力できません。月日を/で区切って入力してください。_x000a_例）05/01" sqref="W12:AG12" xr:uid="{67A895F6-B99A-4558-9083-B30C976B0D2D}">
      <formula1>36526</formula1>
      <formula2>2958465</formula2>
    </dataValidation>
    <dataValidation type="date" imeMode="disabled" allowBlank="1" showInputMessage="1" showErrorMessage="1" errorTitle="入力エラー" error="日付以外入力できません。月日を/で区切って入力してください。_x000a_例）5/1" sqref="X7 W11:AG11 AG38:AH39 AB38:AD39 AK38:AM39 J38" xr:uid="{8349B89F-34A5-4880-9E2A-92857C479116}">
      <formula1>36526</formula1>
      <formula2>2958465</formula2>
    </dataValidation>
  </dataValidations>
  <hyperlinks>
    <hyperlink ref="AB31" r:id="rId1" xr:uid="{44023B34-4511-4815-AD9B-D6E3553C56B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7175" r:id="rId4" name="Group Box 7">
              <controlPr defaultSize="0" autoFill="0" autoPict="0">
                <anchor moveWithCells="1">
                  <from>
                    <xdr:col>8</xdr:col>
                    <xdr:colOff>0</xdr:colOff>
                    <xdr:row>32</xdr:row>
                    <xdr:rowOff>83820</xdr:rowOff>
                  </from>
                  <to>
                    <xdr:col>19</xdr:col>
                    <xdr:colOff>60960</xdr:colOff>
                    <xdr:row>35</xdr:row>
                    <xdr:rowOff>30480</xdr:rowOff>
                  </to>
                </anchor>
              </controlPr>
            </control>
          </mc:Choice>
        </mc:AlternateContent>
        <mc:AlternateContent xmlns:mc="http://schemas.openxmlformats.org/markup-compatibility/2006">
          <mc:Choice Requires="x14">
            <control shapeId="7176" r:id="rId5" name="Group Box 8">
              <controlPr defaultSize="0" autoFill="0" autoPict="0">
                <anchor moveWithCells="1">
                  <from>
                    <xdr:col>30</xdr:col>
                    <xdr:colOff>175260</xdr:colOff>
                    <xdr:row>39</xdr:row>
                    <xdr:rowOff>0</xdr:rowOff>
                  </from>
                  <to>
                    <xdr:col>36</xdr:col>
                    <xdr:colOff>160020</xdr:colOff>
                    <xdr:row>41</xdr:row>
                    <xdr:rowOff>83820</xdr:rowOff>
                  </to>
                </anchor>
              </controlPr>
            </control>
          </mc:Choice>
        </mc:AlternateContent>
        <mc:AlternateContent xmlns:mc="http://schemas.openxmlformats.org/markup-compatibility/2006">
          <mc:Choice Requires="x14">
            <control shapeId="7178" r:id="rId6" name="Group Box 10">
              <controlPr defaultSize="0" autoFill="0" autoPict="0">
                <anchor moveWithCells="1">
                  <from>
                    <xdr:col>10</xdr:col>
                    <xdr:colOff>76200</xdr:colOff>
                    <xdr:row>59</xdr:row>
                    <xdr:rowOff>106680</xdr:rowOff>
                  </from>
                  <to>
                    <xdr:col>28</xdr:col>
                    <xdr:colOff>22860</xdr:colOff>
                    <xdr:row>61</xdr:row>
                    <xdr:rowOff>144780</xdr:rowOff>
                  </to>
                </anchor>
              </controlPr>
            </control>
          </mc:Choice>
        </mc:AlternateContent>
        <mc:AlternateContent xmlns:mc="http://schemas.openxmlformats.org/markup-compatibility/2006">
          <mc:Choice Requires="x14">
            <control shapeId="7179" r:id="rId7" name="Group Box 11">
              <controlPr defaultSize="0" autoFill="0" autoPict="0">
                <anchor moveWithCells="1">
                  <from>
                    <xdr:col>8</xdr:col>
                    <xdr:colOff>0</xdr:colOff>
                    <xdr:row>34</xdr:row>
                    <xdr:rowOff>83820</xdr:rowOff>
                  </from>
                  <to>
                    <xdr:col>19</xdr:col>
                    <xdr:colOff>60960</xdr:colOff>
                    <xdr:row>37</xdr:row>
                    <xdr:rowOff>30480</xdr:rowOff>
                  </to>
                </anchor>
              </controlPr>
            </control>
          </mc:Choice>
        </mc:AlternateContent>
        <mc:AlternateContent xmlns:mc="http://schemas.openxmlformats.org/markup-compatibility/2006">
          <mc:Choice Requires="x14">
            <control shapeId="7188" r:id="rId8" name="Group Box 20">
              <controlPr defaultSize="0" autoFill="0" autoPict="0">
                <anchor moveWithCells="1">
                  <from>
                    <xdr:col>28</xdr:col>
                    <xdr:colOff>175260</xdr:colOff>
                    <xdr:row>36</xdr:row>
                    <xdr:rowOff>99060</xdr:rowOff>
                  </from>
                  <to>
                    <xdr:col>36</xdr:col>
                    <xdr:colOff>68580</xdr:colOff>
                    <xdr:row>38</xdr:row>
                    <xdr:rowOff>106680</xdr:rowOff>
                  </to>
                </anchor>
              </controlPr>
            </control>
          </mc:Choice>
        </mc:AlternateContent>
        <mc:AlternateContent xmlns:mc="http://schemas.openxmlformats.org/markup-compatibility/2006">
          <mc:Choice Requires="x14">
            <control shapeId="7189" r:id="rId9" name="Group Box 21">
              <controlPr defaultSize="0" autoFill="0" autoPict="0">
                <anchor moveWithCells="1">
                  <from>
                    <xdr:col>10</xdr:col>
                    <xdr:colOff>99060</xdr:colOff>
                    <xdr:row>58</xdr:row>
                    <xdr:rowOff>7620</xdr:rowOff>
                  </from>
                  <to>
                    <xdr:col>21</xdr:col>
                    <xdr:colOff>76200</xdr:colOff>
                    <xdr:row>59</xdr:row>
                    <xdr:rowOff>137160</xdr:rowOff>
                  </to>
                </anchor>
              </controlPr>
            </control>
          </mc:Choice>
        </mc:AlternateContent>
        <mc:AlternateContent xmlns:mc="http://schemas.openxmlformats.org/markup-compatibility/2006">
          <mc:Choice Requires="x14">
            <control shapeId="7190" r:id="rId10" name="Group Box 22">
              <controlPr defaultSize="0" autoFill="0" autoPict="0">
                <anchor moveWithCells="1">
                  <from>
                    <xdr:col>10</xdr:col>
                    <xdr:colOff>38100</xdr:colOff>
                    <xdr:row>60</xdr:row>
                    <xdr:rowOff>38100</xdr:rowOff>
                  </from>
                  <to>
                    <xdr:col>27</xdr:col>
                    <xdr:colOff>137160</xdr:colOff>
                    <xdr:row>62</xdr:row>
                    <xdr:rowOff>0</xdr:rowOff>
                  </to>
                </anchor>
              </controlPr>
            </control>
          </mc:Choice>
        </mc:AlternateContent>
        <mc:AlternateContent xmlns:mc="http://schemas.openxmlformats.org/markup-compatibility/2006">
          <mc:Choice Requires="x14">
            <control shapeId="7193" r:id="rId11" name="Option Button 25">
              <controlPr defaultSize="0" autoFill="0" autoLine="0" autoPict="0">
                <anchor moveWithCells="1">
                  <from>
                    <xdr:col>29</xdr:col>
                    <xdr:colOff>152400</xdr:colOff>
                    <xdr:row>37</xdr:row>
                    <xdr:rowOff>30480</xdr:rowOff>
                  </from>
                  <to>
                    <xdr:col>31</xdr:col>
                    <xdr:colOff>38100</xdr:colOff>
                    <xdr:row>38</xdr:row>
                    <xdr:rowOff>106680</xdr:rowOff>
                  </to>
                </anchor>
              </controlPr>
            </control>
          </mc:Choice>
        </mc:AlternateContent>
        <mc:AlternateContent xmlns:mc="http://schemas.openxmlformats.org/markup-compatibility/2006">
          <mc:Choice Requires="x14">
            <control shapeId="7194" r:id="rId12" name="Option Button 26">
              <controlPr defaultSize="0" autoFill="0" autoLine="0" autoPict="0">
                <anchor moveWithCells="1">
                  <from>
                    <xdr:col>32</xdr:col>
                    <xdr:colOff>182880</xdr:colOff>
                    <xdr:row>37</xdr:row>
                    <xdr:rowOff>30480</xdr:rowOff>
                  </from>
                  <to>
                    <xdr:col>34</xdr:col>
                    <xdr:colOff>60960</xdr:colOff>
                    <xdr:row>38</xdr:row>
                    <xdr:rowOff>121920</xdr:rowOff>
                  </to>
                </anchor>
              </controlPr>
            </control>
          </mc:Choice>
        </mc:AlternateContent>
        <mc:AlternateContent xmlns:mc="http://schemas.openxmlformats.org/markup-compatibility/2006">
          <mc:Choice Requires="x14">
            <control shapeId="7195" r:id="rId13" name="Option Button 27">
              <controlPr defaultSize="0" autoFill="0" autoLine="0" autoPict="0">
                <anchor moveWithCells="1">
                  <from>
                    <xdr:col>10</xdr:col>
                    <xdr:colOff>114300</xdr:colOff>
                    <xdr:row>58</xdr:row>
                    <xdr:rowOff>22860</xdr:rowOff>
                  </from>
                  <to>
                    <xdr:col>12</xdr:col>
                    <xdr:colOff>45720</xdr:colOff>
                    <xdr:row>59</xdr:row>
                    <xdr:rowOff>114300</xdr:rowOff>
                  </to>
                </anchor>
              </controlPr>
            </control>
          </mc:Choice>
        </mc:AlternateContent>
        <mc:AlternateContent xmlns:mc="http://schemas.openxmlformats.org/markup-compatibility/2006">
          <mc:Choice Requires="x14">
            <control shapeId="7196" r:id="rId14" name="Option Button 28">
              <controlPr defaultSize="0" autoFill="0" autoLine="0" autoPict="0">
                <anchor moveWithCells="1">
                  <from>
                    <xdr:col>16</xdr:col>
                    <xdr:colOff>160020</xdr:colOff>
                    <xdr:row>58</xdr:row>
                    <xdr:rowOff>38100</xdr:rowOff>
                  </from>
                  <to>
                    <xdr:col>18</xdr:col>
                    <xdr:colOff>106680</xdr:colOff>
                    <xdr:row>59</xdr:row>
                    <xdr:rowOff>121920</xdr:rowOff>
                  </to>
                </anchor>
              </controlPr>
            </control>
          </mc:Choice>
        </mc:AlternateContent>
        <mc:AlternateContent xmlns:mc="http://schemas.openxmlformats.org/markup-compatibility/2006">
          <mc:Choice Requires="x14">
            <control shapeId="7197" r:id="rId15" name="Option Button 29">
              <controlPr defaultSize="0" autoFill="0" autoLine="0" autoPict="0">
                <anchor moveWithCells="1">
                  <from>
                    <xdr:col>10</xdr:col>
                    <xdr:colOff>106680</xdr:colOff>
                    <xdr:row>60</xdr:row>
                    <xdr:rowOff>38100</xdr:rowOff>
                  </from>
                  <to>
                    <xdr:col>12</xdr:col>
                    <xdr:colOff>45720</xdr:colOff>
                    <xdr:row>61</xdr:row>
                    <xdr:rowOff>106680</xdr:rowOff>
                  </to>
                </anchor>
              </controlPr>
            </control>
          </mc:Choice>
        </mc:AlternateContent>
        <mc:AlternateContent xmlns:mc="http://schemas.openxmlformats.org/markup-compatibility/2006">
          <mc:Choice Requires="x14">
            <control shapeId="7198" r:id="rId16" name="Option Button 30">
              <controlPr defaultSize="0" autoFill="0" autoLine="0" autoPict="0">
                <anchor moveWithCells="1">
                  <from>
                    <xdr:col>25</xdr:col>
                    <xdr:colOff>99060</xdr:colOff>
                    <xdr:row>60</xdr:row>
                    <xdr:rowOff>30480</xdr:rowOff>
                  </from>
                  <to>
                    <xdr:col>26</xdr:col>
                    <xdr:colOff>198120</xdr:colOff>
                    <xdr:row>61</xdr:row>
                    <xdr:rowOff>99060</xdr:rowOff>
                  </to>
                </anchor>
              </controlPr>
            </control>
          </mc:Choice>
        </mc:AlternateContent>
        <mc:AlternateContent xmlns:mc="http://schemas.openxmlformats.org/markup-compatibility/2006">
          <mc:Choice Requires="x14">
            <control shapeId="7199" r:id="rId17" name="Check Box 31">
              <controlPr defaultSize="0" autoFill="0" autoLine="0" autoPict="0">
                <anchor moveWithCells="1">
                  <from>
                    <xdr:col>4</xdr:col>
                    <xdr:colOff>137160</xdr:colOff>
                    <xdr:row>42</xdr:row>
                    <xdr:rowOff>7620</xdr:rowOff>
                  </from>
                  <to>
                    <xdr:col>6</xdr:col>
                    <xdr:colOff>22860</xdr:colOff>
                    <xdr:row>43</xdr:row>
                    <xdr:rowOff>114300</xdr:rowOff>
                  </to>
                </anchor>
              </controlPr>
            </control>
          </mc:Choice>
        </mc:AlternateContent>
        <mc:AlternateContent xmlns:mc="http://schemas.openxmlformats.org/markup-compatibility/2006">
          <mc:Choice Requires="x14">
            <control shapeId="7200" r:id="rId18" name="Check Box 32">
              <controlPr defaultSize="0" autoFill="0" autoLine="0" autoPict="0">
                <anchor moveWithCells="1">
                  <from>
                    <xdr:col>4</xdr:col>
                    <xdr:colOff>137160</xdr:colOff>
                    <xdr:row>44</xdr:row>
                    <xdr:rowOff>22860</xdr:rowOff>
                  </from>
                  <to>
                    <xdr:col>6</xdr:col>
                    <xdr:colOff>22860</xdr:colOff>
                    <xdr:row>45</xdr:row>
                    <xdr:rowOff>121920</xdr:rowOff>
                  </to>
                </anchor>
              </controlPr>
            </control>
          </mc:Choice>
        </mc:AlternateContent>
        <mc:AlternateContent xmlns:mc="http://schemas.openxmlformats.org/markup-compatibility/2006">
          <mc:Choice Requires="x14">
            <control shapeId="7201" r:id="rId19" name="Check Box 33">
              <controlPr defaultSize="0" autoFill="0" autoLine="0" autoPict="0">
                <anchor moveWithCells="1">
                  <from>
                    <xdr:col>4</xdr:col>
                    <xdr:colOff>144780</xdr:colOff>
                    <xdr:row>46</xdr:row>
                    <xdr:rowOff>30480</xdr:rowOff>
                  </from>
                  <to>
                    <xdr:col>6</xdr:col>
                    <xdr:colOff>7620</xdr:colOff>
                    <xdr:row>47</xdr:row>
                    <xdr:rowOff>106680</xdr:rowOff>
                  </to>
                </anchor>
              </controlPr>
            </control>
          </mc:Choice>
        </mc:AlternateContent>
        <mc:AlternateContent xmlns:mc="http://schemas.openxmlformats.org/markup-compatibility/2006">
          <mc:Choice Requires="x14">
            <control shapeId="7202" r:id="rId20" name="Check Box 34">
              <controlPr defaultSize="0" autoFill="0" autoLine="0" autoPict="0">
                <anchor moveWithCells="1">
                  <from>
                    <xdr:col>4</xdr:col>
                    <xdr:colOff>144780</xdr:colOff>
                    <xdr:row>48</xdr:row>
                    <xdr:rowOff>22860</xdr:rowOff>
                  </from>
                  <to>
                    <xdr:col>6</xdr:col>
                    <xdr:colOff>0</xdr:colOff>
                    <xdr:row>49</xdr:row>
                    <xdr:rowOff>121920</xdr:rowOff>
                  </to>
                </anchor>
              </controlPr>
            </control>
          </mc:Choice>
        </mc:AlternateContent>
        <mc:AlternateContent xmlns:mc="http://schemas.openxmlformats.org/markup-compatibility/2006">
          <mc:Choice Requires="x14">
            <control shapeId="7203" r:id="rId21" name="Check Box 35">
              <controlPr defaultSize="0" autoFill="0" autoLine="0" autoPict="0">
                <anchor moveWithCells="1">
                  <from>
                    <xdr:col>4</xdr:col>
                    <xdr:colOff>144780</xdr:colOff>
                    <xdr:row>49</xdr:row>
                    <xdr:rowOff>121920</xdr:rowOff>
                  </from>
                  <to>
                    <xdr:col>5</xdr:col>
                    <xdr:colOff>175260</xdr:colOff>
                    <xdr:row>51</xdr:row>
                    <xdr:rowOff>99060</xdr:rowOff>
                  </to>
                </anchor>
              </controlPr>
            </control>
          </mc:Choice>
        </mc:AlternateContent>
        <mc:AlternateContent xmlns:mc="http://schemas.openxmlformats.org/markup-compatibility/2006">
          <mc:Choice Requires="x14">
            <control shapeId="7204" r:id="rId22" name="Check Box 36">
              <controlPr defaultSize="0" autoFill="0" autoLine="0" autoPict="0">
                <anchor moveWithCells="1">
                  <from>
                    <xdr:col>4</xdr:col>
                    <xdr:colOff>144780</xdr:colOff>
                    <xdr:row>54</xdr:row>
                    <xdr:rowOff>22860</xdr:rowOff>
                  </from>
                  <to>
                    <xdr:col>6</xdr:col>
                    <xdr:colOff>38100</xdr:colOff>
                    <xdr:row>55</xdr:row>
                    <xdr:rowOff>121920</xdr:rowOff>
                  </to>
                </anchor>
              </controlPr>
            </control>
          </mc:Choice>
        </mc:AlternateContent>
        <mc:AlternateContent xmlns:mc="http://schemas.openxmlformats.org/markup-compatibility/2006">
          <mc:Choice Requires="x14">
            <control shapeId="7205" r:id="rId23" name="Check Box 37">
              <controlPr defaultSize="0" autoFill="0" autoLine="0" autoPict="0">
                <anchor moveWithCells="1">
                  <from>
                    <xdr:col>4</xdr:col>
                    <xdr:colOff>144780</xdr:colOff>
                    <xdr:row>56</xdr:row>
                    <xdr:rowOff>0</xdr:rowOff>
                  </from>
                  <to>
                    <xdr:col>6</xdr:col>
                    <xdr:colOff>76200</xdr:colOff>
                    <xdr:row>57</xdr:row>
                    <xdr:rowOff>106680</xdr:rowOff>
                  </to>
                </anchor>
              </controlPr>
            </control>
          </mc:Choice>
        </mc:AlternateContent>
        <mc:AlternateContent xmlns:mc="http://schemas.openxmlformats.org/markup-compatibility/2006">
          <mc:Choice Requires="x14">
            <control shapeId="7206" r:id="rId24" name="Check Box 38">
              <controlPr defaultSize="0" autoFill="0" autoLine="0" autoPict="0">
                <anchor moveWithCells="1">
                  <from>
                    <xdr:col>4</xdr:col>
                    <xdr:colOff>144780</xdr:colOff>
                    <xdr:row>52</xdr:row>
                    <xdr:rowOff>7620</xdr:rowOff>
                  </from>
                  <to>
                    <xdr:col>6</xdr:col>
                    <xdr:colOff>45720</xdr:colOff>
                    <xdr:row>53</xdr:row>
                    <xdr:rowOff>114300</xdr:rowOff>
                  </to>
                </anchor>
              </controlPr>
            </control>
          </mc:Choice>
        </mc:AlternateContent>
        <mc:AlternateContent xmlns:mc="http://schemas.openxmlformats.org/markup-compatibility/2006">
          <mc:Choice Requires="x14">
            <control shapeId="7207" r:id="rId25" name="Check Box 39">
              <controlPr defaultSize="0" autoFill="0" autoLine="0" autoPict="0">
                <anchor moveWithCells="1">
                  <from>
                    <xdr:col>8</xdr:col>
                    <xdr:colOff>45720</xdr:colOff>
                    <xdr:row>19</xdr:row>
                    <xdr:rowOff>137160</xdr:rowOff>
                  </from>
                  <to>
                    <xdr:col>9</xdr:col>
                    <xdr:colOff>76200</xdr:colOff>
                    <xdr:row>21</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3" id="{2B3CDA44-1117-4192-A8E3-AC0EE72F9EA0}">
            <xm:f>OR(データ取込!$D$4=TRUE,データ取込!$D$5=TRUE,データ取込!$D$6=TRUE,データ取込!$D$7=TRUE,データ取込!$D$8=TRUE,データ取込!$D$9=TRUE,データ取込!$D$10=TRUE,データ取込!#REF!=TRUE,データ取込!#REF!=TRUE,データ取込!#REF!=TRUE,データ取込!#REF!=TRUE,データ取込!#REF!=TRUE,データ取込!$D$11=TRUE)</xm:f>
            <x14:dxf>
              <fill>
                <patternFill>
                  <bgColor theme="0"/>
                </patternFill>
              </fill>
            </x14:dxf>
          </x14:cfRule>
          <xm:sqref>E41 AE41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7038D-5216-453A-B196-FABC344AFCB8}">
  <dimension ref="A1"/>
  <sheetViews>
    <sheetView workbookViewId="0">
      <selection activeCell="W41" sqref="W41"/>
    </sheetView>
  </sheetViews>
  <sheetFormatPr defaultRowHeight="13.2"/>
  <sheetData/>
  <phoneticPr fontId="4"/>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49"/>
  <sheetViews>
    <sheetView showGridLines="0" topLeftCell="A16" workbookViewId="0">
      <selection activeCell="E53" sqref="E53"/>
    </sheetView>
  </sheetViews>
  <sheetFormatPr defaultColWidth="9.28515625" defaultRowHeight="13.2"/>
  <cols>
    <col min="1" max="1" width="9.28515625" style="36"/>
    <col min="2" max="2" width="14.140625" style="36" customWidth="1"/>
    <col min="3" max="3" width="19.42578125" style="36" customWidth="1"/>
    <col min="4" max="4" width="20.85546875" style="36" customWidth="1"/>
    <col min="5" max="5" width="20.42578125" style="36" customWidth="1"/>
    <col min="6" max="6" width="21.85546875" style="36" customWidth="1"/>
    <col min="7" max="18" width="10.85546875" style="36" customWidth="1"/>
    <col min="19" max="22" width="12.42578125" style="36" customWidth="1"/>
    <col min="23" max="23" width="13" style="36" bestFit="1" customWidth="1"/>
    <col min="24" max="25" width="12.42578125" style="36" customWidth="1"/>
    <col min="26" max="26" width="18.140625" style="36" customWidth="1"/>
    <col min="27" max="16384" width="9.28515625" style="36"/>
  </cols>
  <sheetData>
    <row r="1" spans="1:6">
      <c r="A1" s="36" t="s">
        <v>36</v>
      </c>
    </row>
    <row r="2" spans="1:6">
      <c r="B2" s="37" t="s">
        <v>37</v>
      </c>
      <c r="C2" s="37"/>
      <c r="D2" s="37" t="b">
        <v>0</v>
      </c>
    </row>
    <row r="3" spans="1:6">
      <c r="B3" s="39" t="s">
        <v>38</v>
      </c>
      <c r="C3" s="37" t="s">
        <v>39</v>
      </c>
      <c r="D3" s="37">
        <v>0</v>
      </c>
    </row>
    <row r="4" spans="1:6">
      <c r="B4" s="76" t="s">
        <v>46</v>
      </c>
      <c r="C4" s="37" t="s">
        <v>147</v>
      </c>
      <c r="D4" s="37" t="b">
        <v>0</v>
      </c>
    </row>
    <row r="5" spans="1:6">
      <c r="B5" s="76"/>
      <c r="C5" s="37" t="s">
        <v>148</v>
      </c>
      <c r="D5" s="37" t="b">
        <v>0</v>
      </c>
    </row>
    <row r="6" spans="1:6">
      <c r="B6" s="76"/>
      <c r="C6" s="37" t="s">
        <v>149</v>
      </c>
      <c r="D6" s="37" t="b">
        <v>0</v>
      </c>
    </row>
    <row r="7" spans="1:6">
      <c r="B7" s="76"/>
      <c r="C7" s="37" t="s">
        <v>150</v>
      </c>
      <c r="D7" s="37" t="b">
        <v>0</v>
      </c>
    </row>
    <row r="8" spans="1:6">
      <c r="B8" s="76"/>
      <c r="C8" s="37" t="s">
        <v>151</v>
      </c>
      <c r="D8" s="37" t="b">
        <v>0</v>
      </c>
    </row>
    <row r="9" spans="1:6">
      <c r="B9" s="76"/>
      <c r="C9" s="37" t="s">
        <v>162</v>
      </c>
      <c r="D9" s="37" t="b">
        <v>0</v>
      </c>
    </row>
    <row r="10" spans="1:6">
      <c r="B10" s="76"/>
      <c r="C10" s="37" t="s">
        <v>157</v>
      </c>
      <c r="D10" s="37" t="b">
        <v>0</v>
      </c>
    </row>
    <row r="11" spans="1:6">
      <c r="B11" s="76"/>
      <c r="C11" s="37" t="s">
        <v>40</v>
      </c>
      <c r="D11" s="37" t="b">
        <v>0</v>
      </c>
    </row>
    <row r="12" spans="1:6">
      <c r="B12" s="38" t="s">
        <v>40</v>
      </c>
      <c r="C12" s="37" t="s">
        <v>163</v>
      </c>
      <c r="D12" s="37">
        <v>0</v>
      </c>
    </row>
    <row r="13" spans="1:6">
      <c r="B13" s="39"/>
      <c r="C13" s="37" t="s">
        <v>41</v>
      </c>
      <c r="D13" s="37">
        <v>0</v>
      </c>
    </row>
    <row r="15" spans="1:6">
      <c r="A15" s="36" t="s">
        <v>42</v>
      </c>
    </row>
    <row r="16" spans="1:6">
      <c r="B16" s="40" t="s">
        <v>43</v>
      </c>
      <c r="C16" s="40" t="s">
        <v>43</v>
      </c>
      <c r="D16" s="77" t="s">
        <v>99</v>
      </c>
      <c r="E16" s="77" t="s">
        <v>170</v>
      </c>
      <c r="F16" s="77" t="s">
        <v>171</v>
      </c>
    </row>
    <row r="17" spans="2:26">
      <c r="B17" s="37" t="str">
        <f>IF(OR(C17="未記入あり",D17="未記入あり",E17="未記入あり",F17="未記入あり"),"未記入あり","")</f>
        <v>未記入あり</v>
      </c>
      <c r="C17" s="37" t="str">
        <f>IF(OR(B22="",C22="",D22="",E22="",F22="",G22="",H22="",I22="",J22="",K22="",L22="",M22="",N22="",O22="",P22="",Q22=""),"未記入あり","")</f>
        <v>未記入あり</v>
      </c>
      <c r="D17" s="37" t="str">
        <f>IF(AND(品質性能試験申込書コンクリートコア用!AG43="",品質性能試験申込書コンクリートコア用!AG45="",品質性能試験申込書コンクリートコア用!AG47="",品質性能試験申込書コンクリートコア用!AG49="",品質性能試験申込書コンクリートコア用!AG51="",品質性能試験申込書コンクリートコア用!P53="",品質性能試験申込書コンクリートコア用!V53="",品質性能試験申込書コンクリートコア用!AG53="",品質性能試験申込書コンクリートコア用!AG55="",品質性能試験申込書コンクリートコア用!J57="",品質性能試験申込書コンクリートコア用!AG57=""),"未記入あり","")</f>
        <v>未記入あり</v>
      </c>
      <c r="E17" s="37" t="str">
        <f>IF(AND(B28="",C28="",D28="",E28="",F28="",G28="",H28="",I28="",J28=""),"未記入あり","")</f>
        <v>未記入あり</v>
      </c>
      <c r="F17" s="37" t="str">
        <f>IF(OR(J28=""),"未記入あり","")</f>
        <v>未記入あり</v>
      </c>
    </row>
    <row r="19" spans="2:26">
      <c r="B19" s="489" t="s">
        <v>44</v>
      </c>
      <c r="C19" s="489"/>
      <c r="D19" s="489"/>
      <c r="E19" s="489"/>
      <c r="F19" s="489"/>
      <c r="G19" s="489"/>
      <c r="H19" s="489"/>
      <c r="I19" s="489"/>
      <c r="J19" s="489"/>
      <c r="K19" s="489"/>
      <c r="L19" s="489"/>
      <c r="M19" s="489"/>
      <c r="N19" s="490" t="s">
        <v>45</v>
      </c>
      <c r="O19" s="491"/>
      <c r="P19" s="491"/>
      <c r="Q19" s="492"/>
    </row>
    <row r="20" spans="2:26">
      <c r="B20" s="489" t="s">
        <v>47</v>
      </c>
      <c r="C20" s="489"/>
      <c r="D20" s="489"/>
      <c r="E20" s="489"/>
      <c r="F20" s="489"/>
      <c r="G20" s="489" t="s">
        <v>48</v>
      </c>
      <c r="H20" s="489"/>
      <c r="I20" s="489"/>
      <c r="J20" s="489"/>
      <c r="K20" s="489"/>
      <c r="L20" s="489"/>
      <c r="M20" s="489"/>
      <c r="N20" s="493"/>
      <c r="O20" s="494"/>
      <c r="P20" s="494"/>
      <c r="Q20" s="495"/>
    </row>
    <row r="21" spans="2:26" s="41" customFormat="1">
      <c r="B21" s="40" t="s">
        <v>33</v>
      </c>
      <c r="C21" s="40" t="s">
        <v>49</v>
      </c>
      <c r="D21" s="40" t="s">
        <v>50</v>
      </c>
      <c r="E21" s="40" t="s">
        <v>51</v>
      </c>
      <c r="F21" s="40" t="s">
        <v>32</v>
      </c>
      <c r="G21" s="40" t="s">
        <v>49</v>
      </c>
      <c r="H21" s="40" t="s">
        <v>50</v>
      </c>
      <c r="I21" s="40" t="s">
        <v>51</v>
      </c>
      <c r="J21" s="40" t="s">
        <v>32</v>
      </c>
      <c r="K21" s="40" t="s">
        <v>52</v>
      </c>
      <c r="L21" s="40" t="s">
        <v>53</v>
      </c>
      <c r="M21" s="40" t="s">
        <v>54</v>
      </c>
      <c r="N21" s="40" t="s">
        <v>164</v>
      </c>
      <c r="O21" s="40" t="s">
        <v>58</v>
      </c>
      <c r="P21" s="40" t="s">
        <v>165</v>
      </c>
      <c r="Q21" s="40" t="s">
        <v>166</v>
      </c>
    </row>
    <row r="22" spans="2:26" s="41" customFormat="1">
      <c r="B22" s="40" t="str">
        <f>IF(品質性能試験申込書コンクリートコア用!L14=0,"",品質性能試験申込書コンクリートコア用!L14)</f>
        <v/>
      </c>
      <c r="C22" s="40" t="str">
        <f>IF(品質性能試験申込書コンクリートコア用!L15=0,"",品質性能試験申込書コンクリートコア用!L15)</f>
        <v/>
      </c>
      <c r="D22" s="40" t="str">
        <f>IF(品質性能試験申込書コンクリートコア用!M18=0,"",品質性能試験申込書コンクリートコア用!M18)</f>
        <v/>
      </c>
      <c r="E22" s="40" t="str">
        <f>IF(品質性能試験申込書コンクリートコア用!P18=0,"",品質性能試験申込書コンクリートコア用!P18)</f>
        <v/>
      </c>
      <c r="F22" s="40" t="str">
        <f>IF(品質性能試験申込書コンクリートコア用!L19=0,"",品質性能試験申込書コンクリートコア用!L19)</f>
        <v/>
      </c>
      <c r="G22" s="40" t="str">
        <f>IF(品質性能試験申込書コンクリートコア用!L22=0,"",品質性能試験申込書コンクリートコア用!L22)</f>
        <v/>
      </c>
      <c r="H22" s="40" t="str">
        <f>IF(品質性能試験申込書コンクリートコア用!M25=0,"",品質性能試験申込書コンクリートコア用!M25)</f>
        <v/>
      </c>
      <c r="I22" s="40" t="str">
        <f>IF(品質性能試験申込書コンクリートコア用!P25=0,"",品質性能試験申込書コンクリートコア用!P25)</f>
        <v/>
      </c>
      <c r="J22" s="40" t="str">
        <f>IF(品質性能試験申込書コンクリートコア用!L26=0,"",品質性能試験申込書コンクリートコア用!L26)</f>
        <v/>
      </c>
      <c r="K22" s="40" t="str">
        <f>IF(品質性能試験申込書コンクリートコア用!AB28=0,"",品質性能試験申込書コンクリートコア用!AB28)</f>
        <v/>
      </c>
      <c r="L22" s="40" t="str">
        <f>IF(品質性能試験申込書コンクリートコア用!L31=0,"",品質性能試験申込書コンクリートコア用!L31)</f>
        <v/>
      </c>
      <c r="M22" s="40" t="str">
        <f>IF(品質性能試験申込書コンクリートコア用!AB31=0,"",品質性能試験申込書コンクリートコア用!AB31)</f>
        <v/>
      </c>
      <c r="N22" s="40" t="str">
        <f>IF(品質性能試験申込書コンクリートコア用!J34=0,"",品質性能試験申込書コンクリートコア用!J34)</f>
        <v/>
      </c>
      <c r="O22" s="40" t="str">
        <f>IF(品質性能試験申込書コンクリートコア用!J36=0,"",品質性能試験申込書コンクリートコア用!J36)</f>
        <v/>
      </c>
      <c r="P22" s="132" t="str">
        <f>IF(品質性能試験申込書コンクリートコア用!J38=0,"",品質性能試験申込書コンクリートコア用!J38)</f>
        <v/>
      </c>
      <c r="Q22" s="40" t="str">
        <f>IF(D3=1,"要",IF(D3=2,"不要",""))</f>
        <v/>
      </c>
    </row>
    <row r="23" spans="2:26" s="41" customFormat="1">
      <c r="P23" s="133"/>
      <c r="Z23" s="36"/>
    </row>
    <row r="24" spans="2:26" s="41" customFormat="1">
      <c r="P24" s="133"/>
      <c r="Z24" s="36"/>
    </row>
    <row r="25" spans="2:26" s="41" customFormat="1">
      <c r="B25" s="490" t="s">
        <v>46</v>
      </c>
      <c r="C25" s="491"/>
      <c r="D25" s="491"/>
      <c r="E25" s="491"/>
      <c r="F25" s="491"/>
      <c r="G25" s="491"/>
      <c r="H25" s="491"/>
      <c r="I25" s="492"/>
      <c r="J25" s="496" t="s">
        <v>140</v>
      </c>
      <c r="P25" s="133"/>
      <c r="Z25" s="36"/>
    </row>
    <row r="26" spans="2:26" s="41" customFormat="1">
      <c r="B26" s="493"/>
      <c r="C26" s="494"/>
      <c r="D26" s="494"/>
      <c r="E26" s="494"/>
      <c r="F26" s="494"/>
      <c r="G26" s="494"/>
      <c r="H26" s="494"/>
      <c r="I26" s="495"/>
      <c r="J26" s="489"/>
      <c r="P26" s="133"/>
      <c r="Z26" s="36"/>
    </row>
    <row r="27" spans="2:26" s="41" customFormat="1">
      <c r="B27" s="37" t="s">
        <v>147</v>
      </c>
      <c r="C27" s="37" t="s">
        <v>148</v>
      </c>
      <c r="D27" s="37" t="s">
        <v>149</v>
      </c>
      <c r="E27" s="37" t="s">
        <v>150</v>
      </c>
      <c r="F27" s="37" t="s">
        <v>151</v>
      </c>
      <c r="G27" s="37" t="s">
        <v>162</v>
      </c>
      <c r="H27" s="37" t="s">
        <v>157</v>
      </c>
      <c r="I27" s="37" t="s">
        <v>40</v>
      </c>
      <c r="J27" s="92" t="s">
        <v>167</v>
      </c>
      <c r="P27" s="133"/>
      <c r="Z27" s="36"/>
    </row>
    <row r="28" spans="2:26" s="41" customFormat="1">
      <c r="B28" s="40" t="str">
        <f>IF(D4=TRUE,"圧縮強度","")</f>
        <v/>
      </c>
      <c r="C28" s="40" t="str">
        <f>IF(D5=TRUE,"中性化深さ","")</f>
        <v/>
      </c>
      <c r="D28" s="40" t="str">
        <f>IF(D6=TRUE,"見掛け密度","")</f>
        <v/>
      </c>
      <c r="E28" s="40" t="str">
        <f>IF(D7=TRUE,"静弾性","")</f>
        <v/>
      </c>
      <c r="F28" s="40" t="str">
        <f>IF(D8=TRUE,"塩化物","")</f>
        <v/>
      </c>
      <c r="G28" s="40" t="str">
        <f>IF(D9=TRUE,"浸透塩","")</f>
        <v/>
      </c>
      <c r="H28" s="40" t="str">
        <f>IF(D10=TRUE,"配合推定","")</f>
        <v/>
      </c>
      <c r="I28" s="40" t="str">
        <f>IF(D11=TRUE,"その他","")</f>
        <v/>
      </c>
      <c r="J28" s="37" t="str">
        <f>IF(D12=1,"要",IF(D12=2,"不要",""))</f>
        <v/>
      </c>
      <c r="P28" s="133"/>
      <c r="Z28" s="36"/>
    </row>
    <row r="29" spans="2:26" s="41" customFormat="1">
      <c r="P29" s="133"/>
      <c r="Z29" s="36"/>
    </row>
    <row r="30" spans="2:26" s="41" customFormat="1">
      <c r="P30" s="133"/>
      <c r="Z30" s="36"/>
    </row>
    <row r="31" spans="2:26" s="41" customFormat="1">
      <c r="B31" s="490" t="s">
        <v>168</v>
      </c>
      <c r="C31" s="491"/>
      <c r="D31" s="491"/>
      <c r="E31" s="491"/>
      <c r="F31" s="491"/>
      <c r="G31" s="491"/>
      <c r="H31" s="491"/>
      <c r="I31" s="492"/>
      <c r="J31" s="496"/>
      <c r="L31" s="490" t="s">
        <v>169</v>
      </c>
      <c r="M31" s="491"/>
      <c r="N31" s="491"/>
      <c r="O31" s="491"/>
      <c r="P31" s="491"/>
      <c r="Q31" s="491"/>
      <c r="R31" s="491"/>
      <c r="S31" s="492"/>
      <c r="Z31" s="36"/>
    </row>
    <row r="32" spans="2:26" s="41" customFormat="1">
      <c r="B32" s="493"/>
      <c r="C32" s="494"/>
      <c r="D32" s="494"/>
      <c r="E32" s="494"/>
      <c r="F32" s="494"/>
      <c r="G32" s="494"/>
      <c r="H32" s="494"/>
      <c r="I32" s="495"/>
      <c r="J32" s="489"/>
      <c r="L32" s="493"/>
      <c r="M32" s="494"/>
      <c r="N32" s="494"/>
      <c r="O32" s="494"/>
      <c r="P32" s="494"/>
      <c r="Q32" s="494"/>
      <c r="R32" s="494"/>
      <c r="S32" s="495"/>
      <c r="Z32" s="36"/>
    </row>
    <row r="33" spans="1:26" s="41" customFormat="1">
      <c r="B33" s="37" t="s">
        <v>147</v>
      </c>
      <c r="C33" s="37" t="s">
        <v>148</v>
      </c>
      <c r="D33" s="37" t="s">
        <v>149</v>
      </c>
      <c r="E33" s="37" t="s">
        <v>150</v>
      </c>
      <c r="F33" s="37" t="s">
        <v>151</v>
      </c>
      <c r="G33" s="37" t="s">
        <v>162</v>
      </c>
      <c r="H33" s="37" t="s">
        <v>157</v>
      </c>
      <c r="I33" s="37" t="s">
        <v>40</v>
      </c>
      <c r="J33" s="92"/>
      <c r="L33" s="37" t="s">
        <v>162</v>
      </c>
      <c r="M33" s="37"/>
      <c r="N33" s="37" t="s">
        <v>31</v>
      </c>
      <c r="O33" s="37"/>
      <c r="P33" s="37"/>
      <c r="Q33" s="37"/>
      <c r="R33" s="37"/>
      <c r="S33" s="37"/>
      <c r="Z33" s="36"/>
    </row>
    <row r="34" spans="1:26" s="41" customFormat="1">
      <c r="B34" s="40" t="str">
        <f>IF(D4=TRUE,品質性能試験申込書コンクリートコア用!AG43,"")</f>
        <v/>
      </c>
      <c r="C34" s="40" t="str">
        <f>IF(D5=TRUE,品質性能試験申込書コンクリートコア用!AG45,"")</f>
        <v/>
      </c>
      <c r="D34" s="40" t="str">
        <f>IF(D6=TRUE,品質性能試験申込書コンクリートコア用!AG47,"")</f>
        <v/>
      </c>
      <c r="E34" s="40" t="str">
        <f>IF(D7=TRUE,品質性能試験申込書コンクリートコア用!AG49,"")</f>
        <v/>
      </c>
      <c r="F34" s="40" t="str">
        <f>IF(D8=TRUE,品質性能試験申込書コンクリートコア用!AG51,"")</f>
        <v/>
      </c>
      <c r="G34" s="40" t="str">
        <f>IF(D9=TRUE,品質性能試験申込書コンクリートコア用!AG53,"")</f>
        <v/>
      </c>
      <c r="H34" s="40" t="str">
        <f>IF(D10=TRUE,品質性能試験申込書コンクリートコア用!AG55,"")</f>
        <v/>
      </c>
      <c r="I34" s="40" t="str">
        <f>IF(D11=TRUE,品質性能試験申込書コンクリートコア用!AG57,"")</f>
        <v/>
      </c>
      <c r="J34" s="37"/>
      <c r="L34" s="40" t="str">
        <f>IF(D9=TRUE,品質性能試験申込書コンクリートコア用!P53,"")</f>
        <v/>
      </c>
      <c r="M34" s="40" t="str">
        <f>IF(D9=TRUE,品質性能試験申込書コンクリートコア用!#REF!,"")</f>
        <v/>
      </c>
      <c r="N34" s="40" t="str">
        <f>IF(D11=TRUE,品質性能試験申込書コンクリートコア用!J57,"")</f>
        <v/>
      </c>
      <c r="O34" s="40" t="str">
        <f>IF(N7=TRUE,品質性能試験申込書コンクリートコア用!AQ49,"")</f>
        <v/>
      </c>
      <c r="P34" s="40" t="str">
        <f>IF(N8=TRUE,品質性能試験申込書コンクリートコア用!AQ51,"")</f>
        <v/>
      </c>
      <c r="Q34" s="40" t="str">
        <f>IF(N9=TRUE,品質性能試験申込書コンクリートコア用!AQ53,"")</f>
        <v/>
      </c>
      <c r="R34" s="40" t="str">
        <f>IF(N10=TRUE,品質性能試験申込書コンクリートコア用!AQ55,"")</f>
        <v/>
      </c>
      <c r="S34" s="40" t="str">
        <f>IF(N11=TRUE,品質性能試験申込書コンクリートコア用!AQ57,"")</f>
        <v/>
      </c>
      <c r="Z34" s="36"/>
    </row>
    <row r="36" spans="1:26">
      <c r="A36" s="36" t="s">
        <v>55</v>
      </c>
    </row>
    <row r="38" spans="1:26" s="41" customFormat="1">
      <c r="B38" s="489" t="s">
        <v>44</v>
      </c>
      <c r="C38" s="489"/>
      <c r="D38" s="489" t="s">
        <v>31</v>
      </c>
      <c r="E38" s="489"/>
      <c r="F38" s="489"/>
      <c r="G38" s="489"/>
      <c r="H38" s="489"/>
      <c r="I38" s="489"/>
      <c r="J38" s="489"/>
    </row>
    <row r="39" spans="1:26" s="41" customFormat="1">
      <c r="B39" s="489" t="s">
        <v>48</v>
      </c>
      <c r="C39" s="489"/>
      <c r="D39" s="489"/>
      <c r="E39" s="489"/>
      <c r="F39" s="489"/>
      <c r="G39" s="489"/>
      <c r="H39" s="489"/>
      <c r="I39" s="489"/>
      <c r="J39" s="489"/>
    </row>
    <row r="40" spans="1:26" s="41" customFormat="1">
      <c r="B40" s="40" t="s">
        <v>56</v>
      </c>
      <c r="C40" s="40" t="s">
        <v>57</v>
      </c>
      <c r="D40" s="40"/>
      <c r="E40" s="40"/>
      <c r="F40" s="77"/>
      <c r="G40" s="40"/>
      <c r="H40" s="40"/>
      <c r="I40" s="40"/>
      <c r="J40" s="40"/>
      <c r="K40" s="40"/>
      <c r="L40" s="40"/>
      <c r="M40" s="40"/>
    </row>
    <row r="41" spans="1:26" s="41" customFormat="1">
      <c r="B41" s="40" t="s">
        <v>108</v>
      </c>
      <c r="C41" s="40" t="s">
        <v>108</v>
      </c>
      <c r="D41" s="40" t="s">
        <v>108</v>
      </c>
      <c r="E41" s="40" t="s">
        <v>108</v>
      </c>
      <c r="F41" s="40" t="s">
        <v>108</v>
      </c>
      <c r="G41" s="40" t="s">
        <v>108</v>
      </c>
      <c r="H41" s="40" t="s">
        <v>108</v>
      </c>
      <c r="I41" s="40" t="s">
        <v>108</v>
      </c>
      <c r="J41" s="40" t="s">
        <v>108</v>
      </c>
    </row>
    <row r="44" spans="1:26">
      <c r="A44" s="36" t="s">
        <v>59</v>
      </c>
    </row>
    <row r="46" spans="1:26">
      <c r="B46" s="36" t="s">
        <v>60</v>
      </c>
      <c r="C46" s="36" t="s">
        <v>61</v>
      </c>
    </row>
    <row r="47" spans="1:26">
      <c r="C47" s="36" t="s">
        <v>47</v>
      </c>
    </row>
    <row r="48" spans="1:26">
      <c r="C48" s="40" t="s">
        <v>49</v>
      </c>
    </row>
    <row r="49" spans="2:5">
      <c r="B49" s="36" t="s">
        <v>62</v>
      </c>
      <c r="C49" s="36" t="str">
        <f>C22</f>
        <v/>
      </c>
      <c r="E49" s="36" t="str">
        <f>E22</f>
        <v/>
      </c>
    </row>
  </sheetData>
  <mergeCells count="12">
    <mergeCell ref="B38:C38"/>
    <mergeCell ref="D38:J39"/>
    <mergeCell ref="B39:C39"/>
    <mergeCell ref="N19:Q20"/>
    <mergeCell ref="J25:J26"/>
    <mergeCell ref="B25:I26"/>
    <mergeCell ref="B19:M19"/>
    <mergeCell ref="B20:F20"/>
    <mergeCell ref="G20:M20"/>
    <mergeCell ref="B31:I32"/>
    <mergeCell ref="J31:J32"/>
    <mergeCell ref="L31:S32"/>
  </mergeCells>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E48"/>
  <sheetViews>
    <sheetView showGridLines="0" zoomScaleNormal="100" workbookViewId="0"/>
  </sheetViews>
  <sheetFormatPr defaultColWidth="9.28515625" defaultRowHeight="21" customHeight="1"/>
  <cols>
    <col min="1" max="1" width="6.28515625" style="43" customWidth="1"/>
    <col min="2" max="2" width="17" style="43" bestFit="1" customWidth="1"/>
    <col min="3" max="3" width="23.140625" style="43" bestFit="1" customWidth="1"/>
    <col min="4" max="4" width="82.85546875" style="43" customWidth="1"/>
    <col min="5" max="5" width="55.28515625" style="43" customWidth="1"/>
    <col min="6" max="16384" width="9.28515625" style="43"/>
  </cols>
  <sheetData>
    <row r="2" spans="1:5" ht="21" customHeight="1">
      <c r="A2" s="42" t="s">
        <v>63</v>
      </c>
    </row>
    <row r="4" spans="1:5" s="44" customFormat="1" ht="21" customHeight="1">
      <c r="B4" s="497" t="s">
        <v>64</v>
      </c>
      <c r="C4" s="498"/>
      <c r="D4" s="45" t="s">
        <v>65</v>
      </c>
      <c r="E4" s="45" t="s">
        <v>66</v>
      </c>
    </row>
    <row r="5" spans="1:5" ht="21" customHeight="1">
      <c r="B5" s="46" t="s">
        <v>67</v>
      </c>
      <c r="C5" s="47"/>
      <c r="D5" s="48" t="s">
        <v>68</v>
      </c>
      <c r="E5" s="48"/>
    </row>
    <row r="6" spans="1:5" ht="21" customHeight="1">
      <c r="B6" s="46" t="s">
        <v>69</v>
      </c>
      <c r="C6" s="49"/>
      <c r="D6" s="48" t="s">
        <v>68</v>
      </c>
      <c r="E6" s="48"/>
    </row>
    <row r="7" spans="1:5" ht="21" customHeight="1">
      <c r="B7" s="50" t="s">
        <v>70</v>
      </c>
      <c r="C7" s="51"/>
      <c r="D7" s="51"/>
      <c r="E7" s="52"/>
    </row>
    <row r="8" spans="1:5" ht="21" customHeight="1">
      <c r="B8" s="53" t="s">
        <v>71</v>
      </c>
      <c r="C8" s="54"/>
      <c r="D8" s="55"/>
      <c r="E8" s="56"/>
    </row>
    <row r="9" spans="1:5" ht="21" customHeight="1">
      <c r="B9" s="57"/>
      <c r="C9" s="58" t="s">
        <v>33</v>
      </c>
      <c r="D9" s="59" t="s">
        <v>110</v>
      </c>
      <c r="E9" s="59"/>
    </row>
    <row r="10" spans="1:5" ht="21" customHeight="1">
      <c r="B10" s="57"/>
      <c r="C10" s="60" t="s">
        <v>72</v>
      </c>
      <c r="D10" s="48" t="s">
        <v>111</v>
      </c>
      <c r="E10" s="48"/>
    </row>
    <row r="11" spans="1:5" ht="21" customHeight="1">
      <c r="B11" s="57"/>
      <c r="C11" s="61" t="s">
        <v>73</v>
      </c>
      <c r="D11" s="62" t="s">
        <v>74</v>
      </c>
      <c r="E11" s="62" t="s">
        <v>112</v>
      </c>
    </row>
    <row r="12" spans="1:5" ht="21" customHeight="1">
      <c r="B12" s="57"/>
      <c r="C12" s="57"/>
      <c r="D12" s="63" t="s">
        <v>75</v>
      </c>
      <c r="E12" s="64"/>
    </row>
    <row r="13" spans="1:5" ht="21" customHeight="1">
      <c r="B13" s="65"/>
      <c r="C13" s="65"/>
      <c r="D13" s="59" t="s">
        <v>76</v>
      </c>
      <c r="E13" s="64"/>
    </row>
    <row r="14" spans="1:5" ht="26.4">
      <c r="B14" s="66" t="s">
        <v>77</v>
      </c>
      <c r="C14" s="56"/>
      <c r="D14" s="67" t="s">
        <v>78</v>
      </c>
      <c r="E14" s="67" t="s">
        <v>79</v>
      </c>
    </row>
    <row r="15" spans="1:5" ht="60.75" customHeight="1">
      <c r="B15" s="53" t="s">
        <v>80</v>
      </c>
      <c r="C15" s="499" t="s">
        <v>129</v>
      </c>
      <c r="D15" s="499"/>
      <c r="E15" s="500"/>
    </row>
    <row r="16" spans="1:5" ht="21" customHeight="1">
      <c r="B16" s="57"/>
      <c r="C16" s="60" t="s">
        <v>72</v>
      </c>
      <c r="D16" s="48" t="s">
        <v>111</v>
      </c>
      <c r="E16" s="48"/>
    </row>
    <row r="17" spans="2:5" ht="21" customHeight="1">
      <c r="B17" s="57"/>
      <c r="C17" s="61" t="s">
        <v>73</v>
      </c>
      <c r="D17" s="62" t="s">
        <v>74</v>
      </c>
      <c r="E17" s="62" t="s">
        <v>112</v>
      </c>
    </row>
    <row r="18" spans="2:5" ht="21" customHeight="1">
      <c r="B18" s="57"/>
      <c r="C18" s="57"/>
      <c r="D18" s="63" t="s">
        <v>75</v>
      </c>
      <c r="E18" s="64"/>
    </row>
    <row r="19" spans="2:5" ht="21" customHeight="1">
      <c r="B19" s="57"/>
      <c r="C19" s="65"/>
      <c r="D19" s="59" t="s">
        <v>76</v>
      </c>
      <c r="E19" s="64"/>
    </row>
    <row r="20" spans="2:5" ht="21" customHeight="1">
      <c r="B20" s="57"/>
      <c r="C20" s="68" t="s">
        <v>81</v>
      </c>
      <c r="D20" s="48" t="s">
        <v>113</v>
      </c>
      <c r="E20" s="48"/>
    </row>
    <row r="21" spans="2:5" ht="21" customHeight="1">
      <c r="B21" s="57"/>
      <c r="C21" s="69" t="s">
        <v>82</v>
      </c>
      <c r="D21" s="62" t="s">
        <v>131</v>
      </c>
      <c r="E21" s="62" t="s">
        <v>114</v>
      </c>
    </row>
    <row r="22" spans="2:5" ht="21" customHeight="1">
      <c r="B22" s="57"/>
      <c r="C22" s="57"/>
      <c r="D22" s="63" t="s">
        <v>132</v>
      </c>
      <c r="E22" s="64"/>
    </row>
    <row r="23" spans="2:5" ht="21" customHeight="1">
      <c r="B23" s="57"/>
      <c r="C23" s="61" t="s">
        <v>57</v>
      </c>
      <c r="D23" s="62" t="s">
        <v>133</v>
      </c>
      <c r="E23" s="62" t="s">
        <v>114</v>
      </c>
    </row>
    <row r="24" spans="2:5" ht="21" customHeight="1">
      <c r="B24" s="57"/>
      <c r="C24" s="57"/>
      <c r="D24" s="63" t="s">
        <v>132</v>
      </c>
      <c r="E24" s="64"/>
    </row>
    <row r="25" spans="2:5" ht="21" customHeight="1">
      <c r="B25" s="70"/>
      <c r="C25" s="68" t="s">
        <v>83</v>
      </c>
      <c r="D25" s="48" t="s">
        <v>115</v>
      </c>
      <c r="E25" s="62" t="s">
        <v>114</v>
      </c>
    </row>
    <row r="26" spans="2:5" ht="21" customHeight="1">
      <c r="B26" s="50" t="s">
        <v>84</v>
      </c>
      <c r="C26" s="55"/>
      <c r="D26" s="55"/>
      <c r="E26" s="56"/>
    </row>
    <row r="27" spans="2:5" ht="21" customHeight="1">
      <c r="B27" s="63"/>
      <c r="C27" s="69" t="s">
        <v>85</v>
      </c>
      <c r="D27" s="62" t="s">
        <v>100</v>
      </c>
      <c r="E27" s="62"/>
    </row>
    <row r="28" spans="2:5" ht="21" customHeight="1">
      <c r="B28" s="63"/>
      <c r="C28" s="68" t="s">
        <v>86</v>
      </c>
      <c r="D28" s="48" t="s">
        <v>116</v>
      </c>
      <c r="E28" s="48"/>
    </row>
    <row r="29" spans="2:5" ht="21" customHeight="1">
      <c r="B29" s="63"/>
      <c r="C29" s="68" t="s">
        <v>87</v>
      </c>
      <c r="D29" s="48" t="s">
        <v>117</v>
      </c>
      <c r="E29" s="48" t="s">
        <v>112</v>
      </c>
    </row>
    <row r="30" spans="2:5" ht="21" customHeight="1">
      <c r="B30" s="63"/>
      <c r="C30" s="68" t="s">
        <v>101</v>
      </c>
      <c r="D30" s="48" t="s">
        <v>118</v>
      </c>
      <c r="E30" s="48"/>
    </row>
    <row r="31" spans="2:5" ht="21" customHeight="1">
      <c r="B31" s="63"/>
      <c r="C31" s="68" t="s">
        <v>102</v>
      </c>
      <c r="D31" s="48" t="s">
        <v>119</v>
      </c>
      <c r="E31" s="48"/>
    </row>
    <row r="32" spans="2:5" ht="21" customHeight="1">
      <c r="B32" s="63"/>
      <c r="C32" s="68" t="s">
        <v>103</v>
      </c>
      <c r="D32" s="48" t="s">
        <v>120</v>
      </c>
      <c r="E32" s="48"/>
    </row>
    <row r="33" spans="2:5" ht="21" customHeight="1">
      <c r="B33" s="63"/>
      <c r="C33" s="68" t="s">
        <v>104</v>
      </c>
      <c r="D33" s="48" t="s">
        <v>121</v>
      </c>
      <c r="E33" s="48"/>
    </row>
    <row r="34" spans="2:5" ht="21" customHeight="1">
      <c r="B34" s="63"/>
      <c r="C34" s="69" t="s">
        <v>98</v>
      </c>
      <c r="D34" s="62" t="s">
        <v>122</v>
      </c>
      <c r="E34" s="62" t="s">
        <v>90</v>
      </c>
    </row>
    <row r="35" spans="2:5" ht="21" customHeight="1">
      <c r="B35" s="71"/>
      <c r="C35" s="72"/>
      <c r="D35" s="73" t="s">
        <v>89</v>
      </c>
      <c r="E35" s="64"/>
    </row>
    <row r="36" spans="2:5" ht="21" customHeight="1">
      <c r="B36" s="63"/>
      <c r="C36" s="69" t="s">
        <v>88</v>
      </c>
      <c r="D36" s="62" t="s">
        <v>123</v>
      </c>
      <c r="E36" s="62" t="s">
        <v>90</v>
      </c>
    </row>
    <row r="37" spans="2:5" ht="21" customHeight="1">
      <c r="B37" s="71"/>
      <c r="C37" s="72"/>
      <c r="D37" s="73" t="s">
        <v>89</v>
      </c>
      <c r="E37" s="64"/>
    </row>
    <row r="38" spans="2:5" ht="21" customHeight="1">
      <c r="B38" s="73"/>
      <c r="C38" s="68" t="s">
        <v>91</v>
      </c>
      <c r="D38" s="48" t="s">
        <v>92</v>
      </c>
      <c r="E38" s="48"/>
    </row>
    <row r="39" spans="2:5" ht="21" customHeight="1">
      <c r="B39" s="50" t="s">
        <v>93</v>
      </c>
      <c r="C39" s="55"/>
      <c r="D39" s="55"/>
      <c r="E39" s="56"/>
    </row>
    <row r="40" spans="2:5" ht="21" customHeight="1">
      <c r="B40" s="63"/>
      <c r="C40" s="51" t="s">
        <v>105</v>
      </c>
      <c r="D40" s="51"/>
      <c r="E40" s="52"/>
    </row>
    <row r="41" spans="2:5" ht="21" customHeight="1">
      <c r="B41" s="63"/>
      <c r="C41" s="74" t="s">
        <v>106</v>
      </c>
      <c r="D41" s="78"/>
      <c r="E41" s="79"/>
    </row>
    <row r="42" spans="2:5" ht="21" customHeight="1">
      <c r="B42" s="50" t="s">
        <v>31</v>
      </c>
      <c r="C42" s="55"/>
      <c r="D42" s="55"/>
      <c r="E42" s="56"/>
    </row>
    <row r="43" spans="2:5" ht="21" customHeight="1">
      <c r="B43" s="63"/>
      <c r="C43" s="69" t="s">
        <v>130</v>
      </c>
      <c r="D43" s="62" t="s">
        <v>127</v>
      </c>
      <c r="E43" s="48" t="s">
        <v>128</v>
      </c>
    </row>
    <row r="44" spans="2:5" ht="21" customHeight="1">
      <c r="B44" s="80"/>
      <c r="C44" s="68" t="s">
        <v>97</v>
      </c>
      <c r="D44" s="48" t="s">
        <v>124</v>
      </c>
      <c r="E44" s="62" t="s">
        <v>114</v>
      </c>
    </row>
    <row r="45" spans="2:5" ht="21" customHeight="1">
      <c r="B45" s="63"/>
      <c r="C45" s="69" t="s">
        <v>94</v>
      </c>
      <c r="D45" s="62" t="s">
        <v>95</v>
      </c>
      <c r="E45" s="62"/>
    </row>
    <row r="46" spans="2:5" ht="21" customHeight="1">
      <c r="B46" s="64"/>
      <c r="C46" s="74"/>
      <c r="D46" s="59" t="s">
        <v>107</v>
      </c>
      <c r="E46" s="59"/>
    </row>
    <row r="47" spans="2:5" ht="21" customHeight="1">
      <c r="B47" s="63"/>
      <c r="C47" s="68" t="s">
        <v>96</v>
      </c>
      <c r="D47" s="48" t="s">
        <v>125</v>
      </c>
      <c r="E47" s="62" t="s">
        <v>114</v>
      </c>
    </row>
    <row r="48" spans="2:5" ht="21" customHeight="1">
      <c r="B48" s="75" t="s">
        <v>66</v>
      </c>
      <c r="C48" s="56"/>
      <c r="D48" s="48" t="s">
        <v>126</v>
      </c>
      <c r="E48" s="48"/>
    </row>
  </sheetData>
  <mergeCells count="2">
    <mergeCell ref="B4:C4"/>
    <mergeCell ref="C15:E15"/>
  </mergeCells>
  <phoneticPr fontId="4"/>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品質性能試験申込書コンクリートコア用</vt:lpstr>
      <vt:lpstr>入力例</vt:lpstr>
      <vt:lpstr>約款</vt:lpstr>
      <vt:lpstr>データ取込</vt:lpstr>
      <vt:lpstr>入力について</vt:lpstr>
      <vt:lpstr>品質性能試験申込書コンクリートコア用!Print_Area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菱山 真美</cp:lastModifiedBy>
  <cp:lastPrinted>2021-08-16T06:46:22Z</cp:lastPrinted>
  <dcterms:created xsi:type="dcterms:W3CDTF">2021-05-20T02:11:49Z</dcterms:created>
  <dcterms:modified xsi:type="dcterms:W3CDTF">2023-08-28T07:35:19Z</dcterms:modified>
</cp:coreProperties>
</file>