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1.10\共有\企画管理課\試験受付事務\Excel申込書（未入力分）\菱山\8.22受付\約款最新版添付済\"/>
    </mc:Choice>
  </mc:AlternateContent>
  <xr:revisionPtr revIDLastSave="0" documentId="13_ncr:1_{94BFE1BF-3674-434A-9C6D-D03F89014D6D}" xr6:coauthVersionLast="47" xr6:coauthVersionMax="47" xr10:uidLastSave="{00000000-0000-0000-0000-000000000000}"/>
  <workbookProtection workbookAlgorithmName="SHA-512" workbookHashValue="g8rm4i5C2zp4ht9rh525KeihkkZSXHjkv2vWNYTMQ7xsI8GIVZ5a4wG+sMj9jwgaInFYb5+EkNPd0KtZMftowg==" workbookSaltValue="oqP/57bXaYjklwIF9eBGJA==" workbookSpinCount="100000" lockStructure="1"/>
  <bookViews>
    <workbookView xWindow="-108" yWindow="-108" windowWidth="23256" windowHeight="12456" xr2:uid="{00000000-000D-0000-FFFF-FFFF00000000}"/>
  </bookViews>
  <sheets>
    <sheet name="品質性能試験申込書(ｺﾝｸﾘｰﾄ骨材用）" sheetId="6" r:id="rId1"/>
    <sheet name="入力例" sheetId="9" r:id="rId2"/>
    <sheet name="約款" sheetId="10" r:id="rId3"/>
    <sheet name="データ取込" sheetId="7" state="hidden" r:id="rId4"/>
    <sheet name="入力について" sheetId="8" state="hidden" r:id="rId5"/>
  </sheets>
  <definedNames>
    <definedName name="_xlnm.Print_Area" localSheetId="0">'品質性能試験申込書(ｺﾝｸﾘｰﾄ骨材用）'!$B$2:$AN$79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5" i="7" l="1"/>
  <c r="AB35" i="7"/>
  <c r="AA35" i="7"/>
  <c r="Z35" i="7"/>
  <c r="T35" i="7"/>
  <c r="Q35" i="7"/>
  <c r="P35" i="7"/>
  <c r="M35" i="7"/>
  <c r="H35" i="7"/>
  <c r="C35" i="7"/>
  <c r="Y35" i="7"/>
  <c r="W35" i="7"/>
  <c r="V35" i="7"/>
  <c r="U35" i="7"/>
  <c r="S35" i="7"/>
  <c r="R35" i="7"/>
  <c r="O35" i="7"/>
  <c r="N35" i="7"/>
  <c r="L35" i="7"/>
  <c r="K35" i="7"/>
  <c r="J35" i="7"/>
  <c r="I35" i="7"/>
  <c r="G35" i="7"/>
  <c r="F35" i="7"/>
  <c r="E35" i="7"/>
  <c r="D35" i="7"/>
  <c r="T27" i="7"/>
  <c r="AI27" i="7" l="1"/>
  <c r="U27" i="7" l="1"/>
  <c r="L26" i="6" l="1"/>
  <c r="L27" i="7"/>
  <c r="P25" i="6" l="1"/>
  <c r="L22" i="6"/>
  <c r="M25" i="6" l="1"/>
  <c r="AH27" i="7" l="1"/>
  <c r="S27" i="7"/>
  <c r="X35" i="7" s="1"/>
  <c r="AG27" i="7" l="1"/>
  <c r="AF27" i="7"/>
  <c r="AE27" i="7"/>
  <c r="AD27" i="7"/>
  <c r="AC27" i="7"/>
  <c r="AB27" i="7"/>
  <c r="AA27" i="7"/>
  <c r="Z27" i="7"/>
  <c r="Y27" i="7"/>
  <c r="X27" i="7"/>
  <c r="W27" i="7"/>
  <c r="V27" i="7"/>
  <c r="R27" i="7"/>
  <c r="Q27" i="7"/>
  <c r="O27" i="7"/>
  <c r="P27" i="7"/>
  <c r="D22" i="7" l="1"/>
  <c r="N27" i="7"/>
  <c r="M27" i="7"/>
  <c r="K27" i="7"/>
  <c r="F27" i="7"/>
  <c r="E27" i="7"/>
  <c r="D27" i="7"/>
  <c r="C27" i="7"/>
  <c r="B27" i="7"/>
  <c r="J27" i="7"/>
  <c r="I27" i="7"/>
  <c r="H27" i="7"/>
  <c r="G27" i="7"/>
  <c r="C22" i="7" l="1"/>
  <c r="B22" i="7" s="1"/>
  <c r="E42" i="7"/>
  <c r="M10" i="6" l="1"/>
  <c r="C3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11D6B7F3-0389-4209-868E-D59BC090DD8C}">
      <text>
        <r>
          <rPr>
            <b/>
            <sz val="12"/>
            <color indexed="81"/>
            <rFont val="MS P ゴシック"/>
            <family val="3"/>
            <charset val="128"/>
          </rPr>
          <t>必須項目をすべて入力すると消えます。</t>
        </r>
      </text>
    </comment>
    <comment ref="AP10" authorId="0" shapeId="0" xr:uid="{59456C66-20C4-46C3-B9F1-1D1E8AE45E82}">
      <text>
        <r>
          <rPr>
            <b/>
            <sz val="9"/>
            <color indexed="81"/>
            <rFont val="MS P ゴシック"/>
            <family val="3"/>
            <charset val="128"/>
          </rPr>
          <t>お願い！
ご入力後は、Excelファイルのまま、メール等でお申込みください。</t>
        </r>
      </text>
    </comment>
    <comment ref="C11" authorId="1" shapeId="0" xr:uid="{00000000-0006-0000-0000-000001000000}">
      <text>
        <r>
          <rPr>
            <b/>
            <sz val="9"/>
            <color indexed="81"/>
            <rFont val="MS P ゴシック"/>
            <family val="3"/>
            <charset val="128"/>
          </rPr>
          <t>★必須項目</t>
        </r>
      </text>
    </comment>
    <comment ref="H11" authorId="1" shapeId="0" xr:uid="{00000000-0006-0000-0000-000002000000}">
      <text>
        <r>
          <rPr>
            <b/>
            <sz val="9"/>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8B53FC3B-D348-4679-9071-D175B8E24951}">
      <text>
        <r>
          <rPr>
            <b/>
            <sz val="9"/>
            <color indexed="81"/>
            <rFont val="MS P ゴシック"/>
            <family val="3"/>
            <charset val="128"/>
          </rPr>
          <t>★必須項目</t>
        </r>
      </text>
    </comment>
    <comment ref="H11" authorId="0" shapeId="0" xr:uid="{0736E68E-B62A-4A19-8ED0-6137A7DDA8C9}">
      <text>
        <r>
          <rPr>
            <b/>
            <sz val="9"/>
            <color indexed="81"/>
            <rFont val="MS P ゴシック"/>
            <family val="3"/>
            <charset val="128"/>
          </rPr>
          <t>★任意項目</t>
        </r>
      </text>
    </comment>
  </commentList>
</comments>
</file>

<file path=xl/sharedStrings.xml><?xml version="1.0" encoding="utf-8"?>
<sst xmlns="http://schemas.openxmlformats.org/spreadsheetml/2006/main" count="393" uniqueCount="210">
  <si>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</si>
  <si>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</si>
  <si>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</si>
  <si>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</si>
  <si>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</si>
  <si>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</si>
  <si>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</si>
  <si>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</si>
  <si>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</si>
  <si>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</si>
  <si>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</si>
  <si>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phoneticPr fontId="4"/>
  </si>
  <si>
    <t>:</t>
  </si>
  <si>
    <t>要</t>
    <rPh sb="0" eb="1">
      <t>ヨウ</t>
    </rPh>
    <phoneticPr fontId="4"/>
  </si>
  <si>
    <t>-</t>
    <phoneticPr fontId="4"/>
  </si>
  <si>
    <t>※当センターで廃棄する場合、別途費用がかかる場合があります</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</si>
  <si>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</si>
  <si>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</si>
  <si>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</si>
  <si>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</si>
  <si>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</si>
  <si>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（一財）建材試験センター　中央試験所　殿</t>
  </si>
  <si>
    <t>A</t>
    <phoneticPr fontId="4"/>
  </si>
  <si>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</si>
  <si>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</si>
  <si>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試　験　体　概　要</t>
    <rPh sb="0" eb="1">
      <t>タメシ</t>
    </rPh>
    <rPh sb="2" eb="3">
      <t>ゲン</t>
    </rPh>
    <rPh sb="4" eb="5">
      <t>カラダ</t>
    </rPh>
    <rPh sb="6" eb="7">
      <t>オオムネ</t>
    </rPh>
    <rPh sb="8" eb="9">
      <t>ヨウ</t>
    </rPh>
    <phoneticPr fontId="6"/>
  </si>
  <si>
    <t>試験の目的</t>
    <rPh sb="0" eb="2">
      <t>シケン</t>
    </rPh>
    <rPh sb="3" eb="5">
      <t>モクテキ</t>
    </rPh>
    <phoneticPr fontId="6"/>
  </si>
  <si>
    <t>その他（</t>
    <rPh sb="2" eb="3">
      <t>タ</t>
    </rPh>
    <phoneticPr fontId="4"/>
  </si>
  <si>
    <t>不要※</t>
    <rPh sb="0" eb="2">
      <t>フヨウ</t>
    </rPh>
    <phoneticPr fontId="4"/>
  </si>
  <si>
    <t>試　験　内　容</t>
    <rPh sb="0" eb="1">
      <t>タメシ</t>
    </rPh>
    <rPh sb="2" eb="3">
      <t>ケン</t>
    </rPh>
    <rPh sb="4" eb="5">
      <t>ナイ</t>
    </rPh>
    <rPh sb="6" eb="7">
      <t>カタチ</t>
    </rPh>
    <phoneticPr fontId="4"/>
  </si>
  <si>
    <t>事前打合</t>
    <phoneticPr fontId="6"/>
  </si>
  <si>
    <t>無</t>
    <rPh sb="0" eb="1">
      <t>ナシ</t>
    </rPh>
    <phoneticPr fontId="4"/>
  </si>
  <si>
    <t>見積番号</t>
    <phoneticPr fontId="6"/>
  </si>
  <si>
    <t>前回受付番号</t>
    <phoneticPr fontId="6"/>
  </si>
  <si>
    <t>備　考</t>
    <rPh sb="0" eb="1">
      <t>ビ</t>
    </rPh>
    <rPh sb="2" eb="3">
      <t>コウ</t>
    </rPh>
    <phoneticPr fontId="4"/>
  </si>
  <si>
    <t>㎜</t>
    <phoneticPr fontId="4"/>
  </si>
  <si>
    <t>kg</t>
    <phoneticPr fontId="4"/>
  </si>
  <si>
    <t>名称・種類</t>
    <phoneticPr fontId="6"/>
  </si>
  <si>
    <t>原石名称</t>
    <phoneticPr fontId="6"/>
  </si>
  <si>
    <t>産地・地番</t>
    <phoneticPr fontId="6"/>
  </si>
  <si>
    <t>ふるい分け（JIS A 1102）</t>
    <rPh sb="3" eb="4">
      <t>ワ</t>
    </rPh>
    <phoneticPr fontId="4"/>
  </si>
  <si>
    <t>密度及び吸水率（JIS A 1109 ,1110 ,1134 ,1135 ）</t>
    <phoneticPr fontId="4"/>
  </si>
  <si>
    <t>微粒分量（JIS A 1103）</t>
    <phoneticPr fontId="4"/>
  </si>
  <si>
    <t>すりへり減量（JIS A 1121）</t>
    <phoneticPr fontId="4"/>
  </si>
  <si>
    <t>粘土塊量（JIS A 1137）</t>
    <phoneticPr fontId="4"/>
  </si>
  <si>
    <t>単位容積質量（JIS A 1104）</t>
    <phoneticPr fontId="4"/>
  </si>
  <si>
    <t>安定性（JIS A 1122）</t>
    <phoneticPr fontId="4"/>
  </si>
  <si>
    <t>塩化物量〔JIS A 1144の4d）〕</t>
    <phoneticPr fontId="4"/>
  </si>
  <si>
    <t>有機不純物（JIS A 1105）</t>
    <phoneticPr fontId="4"/>
  </si>
  <si>
    <t>粒形判定実積率（JIS A 5005の6.6）</t>
    <phoneticPr fontId="4"/>
  </si>
  <si>
    <t>アルカリシリカ反応性試験</t>
    <phoneticPr fontId="6"/>
  </si>
  <si>
    <t>化学法（JIS A 1145）</t>
    <phoneticPr fontId="4"/>
  </si>
  <si>
    <t>モルタルバー法（JIS A 1146）</t>
    <phoneticPr fontId="4"/>
  </si>
  <si>
    <t>有　試験担当者名：（　</t>
    <rPh sb="0" eb="1">
      <t>ア</t>
    </rPh>
    <phoneticPr fontId="4"/>
  </si>
  <si>
    <t>その他</t>
    <rPh sb="2" eb="3">
      <t>タ</t>
    </rPh>
    <phoneticPr fontId="4"/>
  </si>
  <si>
    <t>住　所</t>
    <phoneticPr fontId="4"/>
  </si>
  <si>
    <t>フリガナ</t>
    <phoneticPr fontId="4"/>
  </si>
  <si>
    <t>数量：</t>
    <rPh sb="0" eb="2">
      <t>スウリョウ</t>
    </rPh>
    <phoneticPr fontId="4"/>
  </si>
  <si>
    <t>採取場所</t>
    <rPh sb="0" eb="4">
      <t>サイシュバショ</t>
    </rPh>
    <phoneticPr fontId="6"/>
  </si>
  <si>
    <t>試料搬入
予定日</t>
    <phoneticPr fontId="4"/>
  </si>
  <si>
    <t>:</t>
    <phoneticPr fontId="4"/>
  </si>
  <si>
    <t>試料返却</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</si>
  <si>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</si>
  <si>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 xml:space="preserve"> JNLA試験</t>
    <phoneticPr fontId="4"/>
  </si>
  <si>
    <t>寸法：</t>
    <phoneticPr fontId="4"/>
  </si>
  <si>
    <t>品質性能試験申込書</t>
    <phoneticPr fontId="4"/>
  </si>
  <si>
    <t>（コンクリート用骨材の品質試験用）</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</si>
  <si>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</si>
  <si>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</si>
  <si>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</si>
  <si>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</si>
  <si>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</si>
  <si>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</si>
  <si>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</si>
  <si>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</si>
  <si>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</si>
  <si>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</si>
  <si>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</si>
  <si>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</si>
  <si>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</si>
  <si>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</si>
  <si>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</si>
  <si>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</si>
  <si>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</si>
  <si>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</si>
  <si>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</si>
  <si>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</si>
  <si>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</si>
  <si>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FAX</t>
    <phoneticPr fontId="4"/>
  </si>
  <si>
    <t>寸法</t>
    <phoneticPr fontId="4"/>
  </si>
  <si>
    <t>■データ取込欄</t>
    <rPh sb="4" eb="6">
      <t>トリコミ</t>
    </rPh>
    <rPh sb="6" eb="7">
      <t>ラン</t>
    </rPh>
    <phoneticPr fontId="4"/>
  </si>
  <si>
    <t>データ種別</t>
    <rPh sb="3" eb="5">
      <t>シュベツ</t>
    </rPh>
    <phoneticPr fontId="4"/>
  </si>
  <si>
    <t>品質性能試験申込書のExcelシート入力について</t>
    <phoneticPr fontId="4"/>
  </si>
  <si>
    <t>項目名</t>
    <rPh sb="0" eb="3">
      <t>コウモクメイ</t>
    </rPh>
    <phoneticPr fontId="4"/>
  </si>
  <si>
    <t>内容</t>
    <rPh sb="0" eb="2">
      <t>ナイヨウ</t>
    </rPh>
    <phoneticPr fontId="4"/>
  </si>
  <si>
    <t>備考</t>
    <rPh sb="0" eb="2">
      <t>ビコウ</t>
    </rPh>
    <phoneticPr fontId="4"/>
  </si>
  <si>
    <t>受付番号</t>
    <rPh sb="0" eb="4">
      <t>ウケツケバンゴウ</t>
    </rPh>
    <phoneticPr fontId="4"/>
  </si>
  <si>
    <t>入力不要です</t>
    <rPh sb="0" eb="2">
      <t>ニュウリョク</t>
    </rPh>
    <rPh sb="2" eb="4">
      <t>フヨウ</t>
    </rPh>
    <phoneticPr fontId="4"/>
  </si>
  <si>
    <t>受付日</t>
    <rPh sb="0" eb="3">
      <t>ウケツケビ</t>
    </rPh>
    <phoneticPr fontId="4"/>
  </si>
  <si>
    <t>ご依頼者</t>
    <rPh sb="1" eb="4">
      <t>イライシャ</t>
    </rPh>
    <phoneticPr fontId="4"/>
  </si>
  <si>
    <t>報告書宛名</t>
    <rPh sb="0" eb="3">
      <t>ホウコクショ</t>
    </rPh>
    <rPh sb="3" eb="5">
      <t>アテナ</t>
    </rPh>
    <phoneticPr fontId="4"/>
  </si>
  <si>
    <t>会社名</t>
    <rPh sb="0" eb="2">
      <t>カイシャ</t>
    </rPh>
    <rPh sb="2" eb="3">
      <t>メイ</t>
    </rPh>
    <phoneticPr fontId="4"/>
  </si>
  <si>
    <t>住所</t>
    <rPh sb="0" eb="2">
      <t>ジュウショ</t>
    </rPh>
    <phoneticPr fontId="4"/>
  </si>
  <si>
    <t>郵便番号を数字で、上3桁・下4桁入力してください</t>
    <rPh sb="0" eb="4">
      <t>ユウビンバンゴウ</t>
    </rPh>
    <rPh sb="9" eb="10">
      <t>カミ</t>
    </rPh>
    <rPh sb="11" eb="12">
      <t>ケタ</t>
    </rPh>
    <rPh sb="13" eb="14">
      <t>シタ</t>
    </rPh>
    <rPh sb="16" eb="18">
      <t>ニュウリョク</t>
    </rPh>
    <phoneticPr fontId="4"/>
  </si>
  <si>
    <t>例）上3桁：123　下4桁：4567</t>
    <rPh sb="0" eb="1">
      <t>レイ</t>
    </rPh>
    <rPh sb="2" eb="3">
      <t>カミ</t>
    </rPh>
    <rPh sb="4" eb="5">
      <t>ケタ</t>
    </rPh>
    <rPh sb="10" eb="11">
      <t>シタ</t>
    </rPh>
    <phoneticPr fontId="4"/>
  </si>
  <si>
    <t>住所を入力してください</t>
    <rPh sb="0" eb="2">
      <t>ジュウショ</t>
    </rPh>
    <rPh sb="3" eb="5">
      <t>ニュウリョク</t>
    </rPh>
    <phoneticPr fontId="4"/>
  </si>
  <si>
    <t>宛名チェック</t>
    <rPh sb="0" eb="2">
      <t>アテナ</t>
    </rPh>
    <phoneticPr fontId="4"/>
  </si>
  <si>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4"/>
  </si>
  <si>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4"/>
  </si>
  <si>
    <t>連絡担当者</t>
    <rPh sb="0" eb="2">
      <t>レンラク</t>
    </rPh>
    <rPh sb="2" eb="5">
      <t>タントウシャ</t>
    </rPh>
    <phoneticPr fontId="4"/>
  </si>
  <si>
    <t>部署名</t>
    <rPh sb="0" eb="3">
      <t>ブショメイ</t>
    </rPh>
    <phoneticPr fontId="4"/>
  </si>
  <si>
    <t>TEL</t>
    <phoneticPr fontId="4"/>
  </si>
  <si>
    <t>e-mail</t>
    <phoneticPr fontId="4"/>
  </si>
  <si>
    <t>試験体概要</t>
    <rPh sb="0" eb="2">
      <t>シケン</t>
    </rPh>
    <rPh sb="2" eb="3">
      <t>カラダ</t>
    </rPh>
    <rPh sb="3" eb="5">
      <t>ガイヨウ</t>
    </rPh>
    <phoneticPr fontId="4"/>
  </si>
  <si>
    <t>試験の目的</t>
    <rPh sb="0" eb="2">
      <t>シケン</t>
    </rPh>
    <rPh sb="3" eb="5">
      <t>モクテキ</t>
    </rPh>
    <phoneticPr fontId="4"/>
  </si>
  <si>
    <t>寸法</t>
    <rPh sb="0" eb="2">
      <t>スンポウ</t>
    </rPh>
    <phoneticPr fontId="4"/>
  </si>
  <si>
    <t>数量</t>
    <rPh sb="0" eb="2">
      <t>スウリョウ</t>
    </rPh>
    <phoneticPr fontId="4"/>
  </si>
  <si>
    <t>試験体搬入予定日</t>
    <phoneticPr fontId="4"/>
  </si>
  <si>
    <t>例）5/1</t>
    <rPh sb="0" eb="1">
      <t>レイ</t>
    </rPh>
    <phoneticPr fontId="4"/>
  </si>
  <si>
    <t>日付入力以外の場合、エラー表示します</t>
    <rPh sb="0" eb="2">
      <t>ヒヅケ</t>
    </rPh>
    <rPh sb="2" eb="4">
      <t>ニュウリョク</t>
    </rPh>
    <rPh sb="4" eb="6">
      <t>イガイ</t>
    </rPh>
    <rPh sb="7" eb="9">
      <t>バアイ</t>
    </rPh>
    <rPh sb="13" eb="15">
      <t>ヒョウジ</t>
    </rPh>
    <phoneticPr fontId="4"/>
  </si>
  <si>
    <t>試験体返却</t>
  </si>
  <si>
    <t>「要」か「不要※」を選択してください</t>
    <rPh sb="10" eb="12">
      <t>センタク</t>
    </rPh>
    <phoneticPr fontId="4"/>
  </si>
  <si>
    <t>試験内容</t>
    <rPh sb="0" eb="2">
      <t>シケン</t>
    </rPh>
    <rPh sb="2" eb="4">
      <t>ナイヨウ</t>
    </rPh>
    <phoneticPr fontId="4"/>
  </si>
  <si>
    <t>事前打合</t>
  </si>
  <si>
    <t>「有」か「無」を選択してください</t>
    <rPh sb="8" eb="10">
      <t>センタク</t>
    </rPh>
    <phoneticPr fontId="4"/>
  </si>
  <si>
    <t>見積番号</t>
    <phoneticPr fontId="4"/>
  </si>
  <si>
    <t>前回受付番号</t>
    <phoneticPr fontId="4"/>
  </si>
  <si>
    <t>品質・性能確認</t>
    <phoneticPr fontId="4"/>
  </si>
  <si>
    <t>名称・種類</t>
    <phoneticPr fontId="4"/>
  </si>
  <si>
    <t>原石名称</t>
    <phoneticPr fontId="4"/>
  </si>
  <si>
    <t>産地・地番</t>
    <phoneticPr fontId="4"/>
  </si>
  <si>
    <t>採取場所</t>
    <phoneticPr fontId="4"/>
  </si>
  <si>
    <t>採取日</t>
    <phoneticPr fontId="4"/>
  </si>
  <si>
    <t>ふるい分け（JIS A 1102）</t>
    <phoneticPr fontId="4"/>
  </si>
  <si>
    <t>状態(試験内容)</t>
    <rPh sb="0" eb="2">
      <t>ジョウタイ</t>
    </rPh>
    <phoneticPr fontId="4"/>
  </si>
  <si>
    <t>「 JNLA試験」か「品質・性能確認」を選択してください</t>
    <rPh sb="20" eb="22">
      <t>センタク</t>
    </rPh>
    <phoneticPr fontId="4"/>
  </si>
  <si>
    <t>名称・種類</t>
    <rPh sb="0" eb="2">
      <t>メイショウ</t>
    </rPh>
    <rPh sb="3" eb="5">
      <t>シュルイ</t>
    </rPh>
    <phoneticPr fontId="4"/>
  </si>
  <si>
    <t>原石名称</t>
    <rPh sb="0" eb="2">
      <t>ゲンセキ</t>
    </rPh>
    <rPh sb="2" eb="4">
      <t>メイショウ</t>
    </rPh>
    <phoneticPr fontId="4"/>
  </si>
  <si>
    <t>産地・地番</t>
    <rPh sb="0" eb="2">
      <t>サンチ</t>
    </rPh>
    <rPh sb="3" eb="5">
      <t>チバン</t>
    </rPh>
    <phoneticPr fontId="4"/>
  </si>
  <si>
    <t>採取場所</t>
    <rPh sb="0" eb="2">
      <t>サイシュ</t>
    </rPh>
    <rPh sb="2" eb="4">
      <t>バショ</t>
    </rPh>
    <phoneticPr fontId="4"/>
  </si>
  <si>
    <t>複数選択可能です</t>
    <phoneticPr fontId="4"/>
  </si>
  <si>
    <r>
      <t>・</t>
    </r>
    <r>
      <rPr>
        <b/>
        <sz val="11"/>
        <color theme="1"/>
        <rFont val="ＭＳ Ｐゴシック"/>
        <family val="3"/>
        <charset val="128"/>
      </rPr>
      <t>「その他」</t>
    </r>
    <r>
      <rPr>
        <sz val="11"/>
        <color theme="1"/>
        <rFont val="ＭＳ Ｐゴシック"/>
        <family val="3"/>
        <charset val="128"/>
      </rPr>
      <t>を選択した場合は、入力用セル（J55）の色が反転します</t>
    </r>
    <rPh sb="4" eb="5">
      <t>タ</t>
    </rPh>
    <rPh sb="7" eb="9">
      <t>センタク</t>
    </rPh>
    <rPh sb="11" eb="13">
      <t>バアイ</t>
    </rPh>
    <phoneticPr fontId="4"/>
  </si>
  <si>
    <r>
      <t>・</t>
    </r>
    <r>
      <rPr>
        <b/>
        <sz val="11"/>
        <color theme="1"/>
        <rFont val="ＭＳ Ｐゴシック"/>
        <family val="3"/>
        <charset val="128"/>
      </rPr>
      <t>「有」</t>
    </r>
    <r>
      <rPr>
        <sz val="11"/>
        <color theme="1"/>
        <rFont val="ＭＳ Ｐゴシック"/>
        <family val="3"/>
        <charset val="128"/>
      </rPr>
      <t>を選択した場合は、入力用セル（U59）の色が反転します</t>
    </r>
    <rPh sb="2" eb="3">
      <t>アリ</t>
    </rPh>
    <rPh sb="5" eb="7">
      <t>センタク</t>
    </rPh>
    <rPh sb="9" eb="11">
      <t>バアイ</t>
    </rPh>
    <phoneticPr fontId="4"/>
  </si>
  <si>
    <t>上記､連絡担当者様以外で請求書宛名・請求書、報告書送付先等､ご希望があればご記入願います</t>
    <phoneticPr fontId="4"/>
  </si>
  <si>
    <t>会社名のフリガナを半角カナで入力してください</t>
    <rPh sb="0" eb="3">
      <t>カイシャメイ</t>
    </rPh>
    <rPh sb="9" eb="11">
      <t>ハンカク</t>
    </rPh>
    <rPh sb="14" eb="16">
      <t>ニュウリョク</t>
    </rPh>
    <phoneticPr fontId="4"/>
  </si>
  <si>
    <t>会社名を全角文字で入力してください</t>
    <rPh sb="0" eb="3">
      <t>カイシャメイ</t>
    </rPh>
    <rPh sb="4" eb="8">
      <t>ゼンカクモジ</t>
    </rPh>
    <rPh sb="9" eb="11">
      <t>ニュウリョク</t>
    </rPh>
    <phoneticPr fontId="4"/>
  </si>
  <si>
    <t>数字以外の場合、エラー表示します</t>
    <rPh sb="0" eb="2">
      <t>スウジ</t>
    </rPh>
    <rPh sb="2" eb="4">
      <t>イガイ</t>
    </rPh>
    <rPh sb="5" eb="7">
      <t>バアイ</t>
    </rPh>
    <rPh sb="11" eb="13">
      <t>ヒョウジ</t>
    </rPh>
    <phoneticPr fontId="4"/>
  </si>
  <si>
    <t>部署名を全角文字で入力してください</t>
    <rPh sb="0" eb="3">
      <t>ブショメイ</t>
    </rPh>
    <rPh sb="9" eb="11">
      <t>ニュウリョク</t>
    </rPh>
    <phoneticPr fontId="4"/>
  </si>
  <si>
    <t>半角英数字以外の場合、エラー表示します</t>
    <rPh sb="0" eb="2">
      <t>ハンカク</t>
    </rPh>
    <rPh sb="2" eb="5">
      <t>エイスウジ</t>
    </rPh>
    <rPh sb="5" eb="7">
      <t>イガイ</t>
    </rPh>
    <rPh sb="8" eb="10">
      <t>バアイ</t>
    </rPh>
    <rPh sb="14" eb="16">
      <t>ヒョウジ</t>
    </rPh>
    <phoneticPr fontId="4"/>
  </si>
  <si>
    <t>メールアドレスを半角英数字で入力してください</t>
    <rPh sb="14" eb="16">
      <t>ニュウリョク</t>
    </rPh>
    <phoneticPr fontId="4"/>
  </si>
  <si>
    <t>寸法を全角文字で入力してください</t>
    <rPh sb="8" eb="10">
      <t>ニュウリョク</t>
    </rPh>
    <phoneticPr fontId="4"/>
  </si>
  <si>
    <t>数量を数字で入力してください</t>
    <rPh sb="6" eb="8">
      <t>ニュウリョク</t>
    </rPh>
    <phoneticPr fontId="4"/>
  </si>
  <si>
    <t>名称・種類を全角文字で入力してください</t>
    <rPh sb="0" eb="2">
      <t>メイショウ</t>
    </rPh>
    <rPh sb="3" eb="5">
      <t>シュルイ</t>
    </rPh>
    <rPh sb="11" eb="13">
      <t>ニュウリョク</t>
    </rPh>
    <phoneticPr fontId="4"/>
  </si>
  <si>
    <t>原石名称を全角文字で入力してください</t>
    <rPh sb="10" eb="12">
      <t>ニュウリョク</t>
    </rPh>
    <phoneticPr fontId="4"/>
  </si>
  <si>
    <t>産地・地番を全角文字で入力してください</t>
    <rPh sb="0" eb="2">
      <t>サンチ</t>
    </rPh>
    <rPh sb="3" eb="5">
      <t>チバン</t>
    </rPh>
    <rPh sb="11" eb="13">
      <t>ニュウリョク</t>
    </rPh>
    <phoneticPr fontId="4"/>
  </si>
  <si>
    <t>採取場所を全角文字で入力してください</t>
    <rPh sb="10" eb="12">
      <t>ニュウリョク</t>
    </rPh>
    <phoneticPr fontId="4"/>
  </si>
  <si>
    <t>採取日を半角英数字の日付形式で入力してください</t>
    <rPh sb="10" eb="12">
      <t>ヒヅケ</t>
    </rPh>
    <rPh sb="12" eb="14">
      <t>ケイシキ</t>
    </rPh>
    <rPh sb="15" eb="17">
      <t>ニュウリョク</t>
    </rPh>
    <phoneticPr fontId="4"/>
  </si>
  <si>
    <t>試験体搬入予定日を半角英数字の日付形式で入力してください</t>
    <rPh sb="20" eb="22">
      <t>ニュウリョク</t>
    </rPh>
    <phoneticPr fontId="4"/>
  </si>
  <si>
    <t>前回受付番号を半角英数字で入力してください</t>
    <rPh sb="13" eb="15">
      <t>ニュウリョク</t>
    </rPh>
    <phoneticPr fontId="4"/>
  </si>
  <si>
    <t>見積番号を半角英数字で入力してください</t>
    <rPh sb="11" eb="13">
      <t>ニュウリョク</t>
    </rPh>
    <phoneticPr fontId="4"/>
  </si>
  <si>
    <t>備考を全角文字で入力してください</t>
    <rPh sb="8" eb="10">
      <t>ニュウリョク</t>
    </rPh>
    <phoneticPr fontId="4"/>
  </si>
  <si>
    <t>部数を数字3桁以内で入力してください</t>
    <phoneticPr fontId="4"/>
  </si>
  <si>
    <t>数字以外（3桁以上）の場合、エラー表示します</t>
    <rPh sb="0" eb="2">
      <t>スウジ</t>
    </rPh>
    <rPh sb="2" eb="4">
      <t>イガイ</t>
    </rPh>
    <rPh sb="6" eb="7">
      <t>ケタ</t>
    </rPh>
    <rPh sb="7" eb="9">
      <t>イジョウ</t>
    </rPh>
    <rPh sb="11" eb="13">
      <t>バアイ</t>
    </rPh>
    <rPh sb="17" eb="19">
      <t>ヒョウジ</t>
    </rPh>
    <phoneticPr fontId="4"/>
  </si>
  <si>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4"/>
  </si>
  <si>
    <t>JNLA報告書：</t>
    <phoneticPr fontId="6"/>
  </si>
  <si>
    <t>部</t>
  </si>
  <si>
    <t>（JNLA試験以外は電子報告書を1部発行します）</t>
    <rPh sb="5" eb="7">
      <t>シケン</t>
    </rPh>
    <rPh sb="7" eb="9">
      <t>イガイ</t>
    </rPh>
    <rPh sb="10" eb="15">
      <t>デンシホウコクショ</t>
    </rPh>
    <rPh sb="17" eb="18">
      <t>ブ</t>
    </rPh>
    <rPh sb="18" eb="20">
      <t>ハッコウ</t>
    </rPh>
    <phoneticPr fontId="4"/>
  </si>
  <si>
    <t>JNLA報告書</t>
    <phoneticPr fontId="4"/>
  </si>
  <si>
    <t>電話番号をハイフンを含む半角数字で入力してください</t>
    <rPh sb="0" eb="4">
      <t>デンワバンゴウ</t>
    </rPh>
    <rPh sb="10" eb="11">
      <t>フク</t>
    </rPh>
    <rPh sb="12" eb="14">
      <t>ハンカク</t>
    </rPh>
    <rPh sb="14" eb="16">
      <t>スウジ</t>
    </rPh>
    <rPh sb="17" eb="19">
      <t>ニュウリョク</t>
    </rPh>
    <phoneticPr fontId="4"/>
  </si>
  <si>
    <t>例）12-345-6789</t>
    <rPh sb="0" eb="1">
      <t>レイ</t>
    </rPh>
    <phoneticPr fontId="4"/>
  </si>
  <si>
    <t>FAX番号をハイフンを含む半角数字で入力してください</t>
    <rPh sb="3" eb="5">
      <t>バンゴウ</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</si>
  <si>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</si>
  <si>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</si>
  <si>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</si>
  <si>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</si>
  <si>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</si>
  <si>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</si>
  <si>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</si>
  <si>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</si>
  <si>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5. 申込書は必要事項をご入力後メールでお申し込み下さい。gkanri@jtccm.or.jp</t>
    <phoneticPr fontId="4"/>
  </si>
  <si>
    <t>採取日</t>
  </si>
  <si>
    <t>コピーフラグ</t>
    <phoneticPr fontId="4"/>
  </si>
  <si>
    <t>郵便上</t>
    <rPh sb="0" eb="2">
      <t>ユウビン</t>
    </rPh>
    <rPh sb="2" eb="3">
      <t>ウエ</t>
    </rPh>
    <phoneticPr fontId="4"/>
  </si>
  <si>
    <t>郵便下</t>
    <rPh sb="0" eb="2">
      <t>ユウビン</t>
    </rPh>
    <rPh sb="2" eb="3">
      <t>シタ</t>
    </rPh>
    <phoneticPr fontId="4"/>
  </si>
  <si>
    <t>住所</t>
    <phoneticPr fontId="4"/>
  </si>
  <si>
    <t>寸法</t>
  </si>
  <si>
    <t>数量</t>
  </si>
  <si>
    <t>名称・種類</t>
  </si>
  <si>
    <t>原石名称</t>
  </si>
  <si>
    <t>産地・地番</t>
  </si>
  <si>
    <t>採取場所</t>
  </si>
  <si>
    <t>試料搬入予定日</t>
    <phoneticPr fontId="4"/>
  </si>
  <si>
    <t>JNLA報告書</t>
  </si>
  <si>
    <t>見積番号</t>
  </si>
  <si>
    <t>S03</t>
    <phoneticPr fontId="4"/>
  </si>
  <si>
    <t>ｹﾝｻﾞｲ</t>
    <phoneticPr fontId="4"/>
  </si>
  <si>
    <t>株式会社 建材</t>
    <phoneticPr fontId="4"/>
  </si>
  <si>
    <t>999</t>
    <phoneticPr fontId="4"/>
  </si>
  <si>
    <t>9999</t>
    <phoneticPr fontId="4"/>
  </si>
  <si>
    <t>埼玉県草加市稲荷〇-〇-〇</t>
    <phoneticPr fontId="4"/>
  </si>
  <si>
    <t>品質管理課</t>
    <rPh sb="0" eb="2">
      <t>ヒンシツ</t>
    </rPh>
    <rPh sb="2" eb="5">
      <t>カンリカ</t>
    </rPh>
    <phoneticPr fontId="4"/>
  </si>
  <si>
    <t>建材花子</t>
    <rPh sb="0" eb="2">
      <t>ケンザイ</t>
    </rPh>
    <rPh sb="2" eb="4">
      <t>ハナコ</t>
    </rPh>
    <phoneticPr fontId="4"/>
  </si>
  <si>
    <t>048-999-9999</t>
    <phoneticPr fontId="4"/>
  </si>
  <si>
    <t>hanako@jtccm.or.jp</t>
    <phoneticPr fontId="4"/>
  </si>
  <si>
    <t>コンクリート用砕石</t>
    <rPh sb="6" eb="7">
      <t>ヨウ</t>
    </rPh>
    <rPh sb="7" eb="9">
      <t>サイセキ</t>
    </rPh>
    <phoneticPr fontId="4"/>
  </si>
  <si>
    <t>石灰石</t>
    <rPh sb="0" eb="3">
      <t>セッカイセキ</t>
    </rPh>
    <phoneticPr fontId="4"/>
  </si>
  <si>
    <t>埼玉県草加市〇〇-〇〇-〇〇</t>
    <rPh sb="0" eb="2">
      <t>サイタマ</t>
    </rPh>
    <rPh sb="2" eb="3">
      <t>ケン</t>
    </rPh>
    <rPh sb="3" eb="5">
      <t>ソウカ</t>
    </rPh>
    <rPh sb="5" eb="6">
      <t>シ</t>
    </rPh>
    <phoneticPr fontId="4"/>
  </si>
  <si>
    <t>建セ工場</t>
    <rPh sb="0" eb="1">
      <t>ケン</t>
    </rPh>
    <rPh sb="2" eb="4">
      <t>コウジョウ</t>
    </rPh>
    <phoneticPr fontId="4"/>
  </si>
  <si>
    <t>サトウ</t>
    <phoneticPr fontId="4"/>
  </si>
  <si>
    <t xml:space="preserve"> 会社名･住所が､報告書宛名と同じ場合はチェックしてください。異なる場合はご入力ください。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</si>
</sst>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F800]dddd\,\ mmmm\ dd\,\ yyyy"/>
    <numFmt numFmtId="178" formatCode="yyyy&quot;年&quot;m&quot;月&quot;d&quot;日&quot;;@"/>
    <numFmt numFmtId="179" formatCode="0_ "/>
    <numFmt numFmtId="180" formatCode="#,##0_ "/>
  </numFmts>
  <fonts count="40">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8"/>
      <name val="ＭＳ 明朝"/>
      <family val="1"/>
      <charset val="128"/>
    </font>
    <font>
      <sz val="11"/>
      <name val="ＭＳ 明朝"/>
      <family val="1"/>
      <charset val="128"/>
    </font>
    <font>
      <sz val="11"/>
      <color theme="1"/>
      <name val="ＭＳ 明朝"/>
      <family val="1"/>
      <charset val="128"/>
    </font>
    <font>
      <i/>
      <sz val="9"/>
      <name val="ＭＳ 明朝"/>
      <family val="1"/>
      <charset val="128"/>
    </font>
    <font>
      <i/>
      <sz val="18"/>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1"/>
      <name val="ＭＳ 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sz val="10"/>
      <color rgb="FFFF0000"/>
      <name val="ＭＳ 明朝"/>
      <family val="1"/>
      <charset val="128"/>
    </font>
    <font>
      <sz val="11"/>
      <color rgb="FFFF0000"/>
      <name val="ＭＳ 明朝"/>
      <family val="1"/>
      <charset val="128"/>
    </font>
    <font>
      <b/>
      <sz val="12"/>
      <color indexed="81"/>
      <name val="MS P ゴシック"/>
      <family val="3"/>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0" tint="-0.14999847407452621"/>
        <bgColor indexed="64"/>
      </patternFill>
    </fill>
  </fills>
  <borders count="65">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right style="medium">
        <color indexed="64"/>
      </right>
      <top style="thin">
        <color indexed="64"/>
      </top>
      <bottom/>
      <diagonal/>
    </border>
    <border>
      <left/>
      <right style="medium">
        <color auto="1"/>
      </right>
      <top/>
      <bottom style="thin">
        <color indexed="64"/>
      </bottom>
      <diagonal/>
    </border>
    <border>
      <left/>
      <right style="hair">
        <color indexed="64"/>
      </right>
      <top/>
      <bottom style="thin">
        <color indexed="64"/>
      </bottom>
      <diagonal/>
    </border>
    <border>
      <left style="medium">
        <color auto="1"/>
      </left>
      <right/>
      <top/>
      <bottom style="thin">
        <color auto="1"/>
      </bottom>
      <diagonal/>
    </border>
    <border>
      <left style="medium">
        <color auto="1"/>
      </left>
      <right/>
      <top style="thin">
        <color auto="1"/>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7">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461">
    <xf numFmtId="0" fontId="0" fillId="0" borderId="0" xfId="0">
      <alignment vertical="center"/>
    </xf>
    <xf numFmtId="0" fontId="3" fillId="0" borderId="0" xfId="1">
      <alignment vertical="center"/>
    </xf>
    <xf numFmtId="0" fontId="3" fillId="2" borderId="0" xfId="1" applyFill="1">
      <alignment vertical="center"/>
    </xf>
    <xf numFmtId="0" fontId="18" fillId="0" borderId="0" xfId="1" applyFont="1">
      <alignment vertical="center"/>
    </xf>
    <xf numFmtId="0" fontId="10" fillId="0" borderId="6" xfId="1" applyFont="1" applyBorder="1" applyAlignment="1"/>
    <xf numFmtId="0" fontId="18" fillId="0" borderId="6" xfId="1" applyFont="1" applyBorder="1">
      <alignment vertical="center"/>
    </xf>
    <xf numFmtId="49" fontId="3" fillId="3" borderId="8" xfId="3" applyNumberFormat="1" applyFont="1" applyFill="1" applyBorder="1">
      <alignment vertical="center"/>
    </xf>
    <xf numFmtId="49" fontId="12" fillId="3" borderId="22" xfId="3" applyNumberFormat="1" applyFont="1" applyFill="1" applyBorder="1" applyAlignment="1">
      <alignment vertical="center" shrinkToFit="1"/>
    </xf>
    <xf numFmtId="49" fontId="12" fillId="3" borderId="20" xfId="3" applyNumberFormat="1" applyFont="1" applyFill="1" applyBorder="1" applyAlignment="1">
      <alignment vertical="center" shrinkToFit="1"/>
    </xf>
    <xf numFmtId="49" fontId="12" fillId="3" borderId="20" xfId="3" applyNumberFormat="1" applyFont="1" applyFill="1" applyBorder="1" applyAlignment="1">
      <alignment vertical="top" shrinkToFit="1"/>
    </xf>
    <xf numFmtId="49" fontId="12" fillId="3" borderId="20" xfId="3" applyNumberFormat="1" applyFont="1" applyFill="1" applyBorder="1">
      <alignment vertical="center"/>
    </xf>
    <xf numFmtId="49" fontId="12" fillId="3" borderId="20" xfId="3" applyNumberFormat="1" applyFont="1" applyFill="1" applyBorder="1" applyAlignment="1">
      <alignment vertical="top"/>
    </xf>
    <xf numFmtId="49" fontId="12" fillId="3" borderId="14" xfId="3" applyNumberFormat="1" applyFont="1" applyFill="1" applyBorder="1">
      <alignment vertical="center"/>
    </xf>
    <xf numFmtId="0" fontId="12" fillId="0" borderId="19" xfId="3" applyFont="1" applyBorder="1" applyAlignment="1">
      <alignment vertical="center" textRotation="255" shrinkToFit="1"/>
    </xf>
    <xf numFmtId="0" fontId="3" fillId="0" borderId="19" xfId="1" applyBorder="1">
      <alignment vertical="center"/>
    </xf>
    <xf numFmtId="176" fontId="3" fillId="0" borderId="19" xfId="1" applyNumberFormat="1" applyBorder="1" applyAlignment="1"/>
    <xf numFmtId="176" fontId="8" fillId="0" borderId="19" xfId="1" applyNumberFormat="1" applyFont="1" applyBorder="1" applyAlignment="1"/>
    <xf numFmtId="176" fontId="3" fillId="0" borderId="19" xfId="1" applyNumberFormat="1" applyBorder="1">
      <alignment vertical="center"/>
    </xf>
    <xf numFmtId="0" fontId="19" fillId="0" borderId="19" xfId="3" applyFont="1" applyBorder="1">
      <alignment vertical="center"/>
    </xf>
    <xf numFmtId="0" fontId="15" fillId="0" borderId="19" xfId="3" applyFont="1" applyBorder="1">
      <alignment vertical="center"/>
    </xf>
    <xf numFmtId="49" fontId="3" fillId="3" borderId="0" xfId="1" applyNumberFormat="1" applyFill="1" applyAlignment="1">
      <alignment vertical="center" shrinkToFit="1"/>
    </xf>
    <xf numFmtId="49" fontId="3" fillId="3" borderId="8" xfId="1" applyNumberFormat="1" applyFill="1" applyBorder="1">
      <alignment vertical="center"/>
    </xf>
    <xf numFmtId="49" fontId="12" fillId="3" borderId="30" xfId="3" applyNumberFormat="1" applyFont="1" applyFill="1" applyBorder="1" applyAlignment="1">
      <alignment vertical="center" shrinkToFit="1"/>
    </xf>
    <xf numFmtId="49" fontId="3" fillId="3" borderId="0" xfId="1" applyNumberFormat="1" applyFill="1">
      <alignment vertical="center"/>
    </xf>
    <xf numFmtId="49" fontId="12" fillId="3" borderId="0" xfId="3" applyNumberFormat="1" applyFont="1" applyFill="1" applyAlignment="1">
      <alignment vertical="center" shrinkToFit="1"/>
    </xf>
    <xf numFmtId="49" fontId="12" fillId="3" borderId="14" xfId="3" applyNumberFormat="1" applyFont="1" applyFill="1" applyBorder="1" applyAlignment="1">
      <alignment vertical="center" shrinkToFit="1"/>
    </xf>
    <xf numFmtId="49" fontId="3" fillId="3" borderId="2" xfId="1" applyNumberFormat="1" applyFill="1" applyBorder="1" applyAlignment="1">
      <alignment vertical="center" shrinkToFit="1"/>
    </xf>
    <xf numFmtId="49" fontId="3" fillId="3" borderId="2" xfId="1" applyNumberFormat="1" applyFill="1" applyBorder="1">
      <alignment vertical="center"/>
    </xf>
    <xf numFmtId="49" fontId="12" fillId="3" borderId="2" xfId="3" applyNumberFormat="1" applyFont="1" applyFill="1" applyBorder="1" applyAlignment="1">
      <alignment vertical="center" shrinkToFit="1"/>
    </xf>
    <xf numFmtId="49" fontId="12" fillId="3" borderId="12" xfId="3" applyNumberFormat="1" applyFont="1" applyFill="1" applyBorder="1" applyAlignment="1">
      <alignment vertical="center" shrinkToFit="1"/>
    </xf>
    <xf numFmtId="49" fontId="3" fillId="3" borderId="4" xfId="1" applyNumberFormat="1" applyFill="1" applyBorder="1" applyAlignment="1">
      <alignment vertical="center" shrinkToFit="1"/>
    </xf>
    <xf numFmtId="49" fontId="3" fillId="3" borderId="4" xfId="1" applyNumberFormat="1" applyFill="1" applyBorder="1">
      <alignment vertical="center"/>
    </xf>
    <xf numFmtId="49" fontId="12" fillId="3" borderId="4" xfId="3" applyNumberFormat="1" applyFont="1" applyFill="1" applyBorder="1" applyAlignment="1">
      <alignment vertical="center" shrinkToFit="1"/>
    </xf>
    <xf numFmtId="49" fontId="12" fillId="3" borderId="13" xfId="3" applyNumberFormat="1" applyFont="1" applyFill="1" applyBorder="1" applyAlignment="1">
      <alignment vertical="center" shrinkToFit="1"/>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9" fillId="0" borderId="0" xfId="3" applyFont="1" applyAlignment="1">
      <alignment vertical="top"/>
    </xf>
    <xf numFmtId="0" fontId="16" fillId="0" borderId="0" xfId="1" applyFont="1" applyAlignment="1">
      <alignment horizontal="right" vertical="center"/>
    </xf>
    <xf numFmtId="0" fontId="5" fillId="0" borderId="0" xfId="1" applyFont="1" applyAlignment="1">
      <alignment horizontal="right" vertical="top"/>
    </xf>
    <xf numFmtId="0" fontId="20" fillId="0" borderId="0" xfId="1" applyFont="1">
      <alignment vertical="center"/>
    </xf>
    <xf numFmtId="0" fontId="21" fillId="0" borderId="0" xfId="1" applyFont="1">
      <alignment vertical="center"/>
    </xf>
    <xf numFmtId="0" fontId="21" fillId="0" borderId="0" xfId="2" applyFont="1">
      <alignment vertical="center"/>
    </xf>
    <xf numFmtId="0" fontId="17" fillId="0" borderId="0" xfId="2" applyFont="1">
      <alignment vertical="center"/>
    </xf>
    <xf numFmtId="0" fontId="5" fillId="0" borderId="0" xfId="1" applyFont="1" applyAlignment="1" applyProtection="1">
      <alignment horizontal="left" vertical="center"/>
      <protection hidden="1"/>
    </xf>
    <xf numFmtId="0" fontId="3" fillId="4" borderId="20" xfId="2" applyFont="1" applyFill="1" applyBorder="1" applyAlignment="1">
      <alignment horizontal="left" vertical="center"/>
    </xf>
    <xf numFmtId="0" fontId="3" fillId="2" borderId="0" xfId="1" applyFill="1" applyProtection="1">
      <alignment vertical="center"/>
      <protection hidden="1"/>
    </xf>
    <xf numFmtId="0" fontId="3" fillId="0" borderId="0" xfId="1" applyProtection="1">
      <alignment vertical="center"/>
      <protection hidden="1"/>
    </xf>
    <xf numFmtId="0" fontId="24"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4" fillId="0" borderId="0" xfId="1" applyFont="1" applyProtection="1">
      <alignment vertical="center"/>
      <protection hidden="1"/>
    </xf>
    <xf numFmtId="178" fontId="25" fillId="0" borderId="0" xfId="1" applyNumberFormat="1" applyFont="1" applyAlignment="1" applyProtection="1">
      <alignment horizontal="center" vertical="center"/>
      <protection hidden="1"/>
    </xf>
    <xf numFmtId="0" fontId="25" fillId="0" borderId="0" xfId="1" applyFont="1" applyAlignment="1" applyProtection="1">
      <alignment horizontal="center" vertical="center"/>
      <protection hidden="1"/>
    </xf>
    <xf numFmtId="0" fontId="18" fillId="0" borderId="0" xfId="1" applyFont="1" applyAlignment="1" applyProtection="1">
      <alignment horizontal="center" vertical="center"/>
      <protection hidden="1"/>
    </xf>
    <xf numFmtId="0" fontId="27" fillId="0" borderId="0" xfId="0" applyFont="1">
      <alignment vertical="center"/>
    </xf>
    <xf numFmtId="0" fontId="27" fillId="0" borderId="51" xfId="0" applyFont="1" applyBorder="1">
      <alignment vertical="center"/>
    </xf>
    <xf numFmtId="0" fontId="27" fillId="0" borderId="52" xfId="0" applyFont="1" applyBorder="1">
      <alignment vertical="center"/>
    </xf>
    <xf numFmtId="0" fontId="27" fillId="0" borderId="53" xfId="0" applyFont="1" applyBorder="1">
      <alignment vertical="center"/>
    </xf>
    <xf numFmtId="0" fontId="27" fillId="0" borderId="51" xfId="0" applyFont="1" applyBorder="1" applyAlignment="1">
      <alignment horizontal="center" vertical="center"/>
    </xf>
    <xf numFmtId="0" fontId="27" fillId="0" borderId="0" xfId="0" applyFont="1" applyAlignment="1">
      <alignment horizontal="center" vertical="center"/>
    </xf>
    <xf numFmtId="0" fontId="28" fillId="0" borderId="0" xfId="3" applyFont="1">
      <alignment vertical="center"/>
    </xf>
    <xf numFmtId="0" fontId="29" fillId="0" borderId="0" xfId="3" applyFont="1">
      <alignment vertical="center"/>
    </xf>
    <xf numFmtId="0" fontId="30" fillId="0" borderId="0" xfId="3" applyFont="1">
      <alignment vertical="center"/>
    </xf>
    <xf numFmtId="0" fontId="31" fillId="5" borderId="51" xfId="3" applyFont="1" applyFill="1" applyBorder="1" applyAlignment="1">
      <alignment horizontal="center" vertical="center"/>
    </xf>
    <xf numFmtId="0" fontId="29" fillId="6" borderId="54" xfId="3" applyFont="1" applyFill="1" applyBorder="1">
      <alignment vertical="center"/>
    </xf>
    <xf numFmtId="0" fontId="29" fillId="6" borderId="23" xfId="3" applyFont="1" applyFill="1" applyBorder="1">
      <alignment vertical="center"/>
    </xf>
    <xf numFmtId="0" fontId="29" fillId="0" borderId="51" xfId="3" applyFont="1" applyBorder="1">
      <alignment vertical="center"/>
    </xf>
    <xf numFmtId="0" fontId="29" fillId="6" borderId="55" xfId="3" applyFont="1" applyFill="1" applyBorder="1">
      <alignment vertical="center"/>
    </xf>
    <xf numFmtId="0" fontId="29" fillId="0" borderId="21" xfId="3" applyFont="1" applyBorder="1">
      <alignment vertical="center"/>
    </xf>
    <xf numFmtId="0" fontId="29" fillId="0" borderId="22" xfId="3" applyFont="1" applyBorder="1">
      <alignment vertical="center"/>
    </xf>
    <xf numFmtId="0" fontId="29" fillId="0" borderId="23" xfId="3" applyFont="1" applyBorder="1">
      <alignment vertical="center"/>
    </xf>
    <xf numFmtId="0" fontId="29" fillId="0" borderId="21" xfId="3" applyFont="1" applyBorder="1" applyAlignment="1">
      <alignment horizontal="left" vertical="center" indent="1"/>
    </xf>
    <xf numFmtId="0" fontId="29" fillId="0" borderId="56" xfId="3" applyFont="1" applyBorder="1" applyAlignment="1">
      <alignment horizontal="left" vertical="center"/>
    </xf>
    <xf numFmtId="0" fontId="29" fillId="0" borderId="56" xfId="3" applyFont="1" applyBorder="1">
      <alignment vertical="center"/>
    </xf>
    <xf numFmtId="0" fontId="29" fillId="0" borderId="55" xfId="3" applyFont="1" applyBorder="1">
      <alignment vertical="center"/>
    </xf>
    <xf numFmtId="0" fontId="29" fillId="0" borderId="57" xfId="3" applyFont="1" applyBorder="1" applyAlignment="1">
      <alignment horizontal="left" vertical="center" indent="2"/>
    </xf>
    <xf numFmtId="0" fontId="29" fillId="0" borderId="25" xfId="3" applyFont="1" applyBorder="1" applyAlignment="1">
      <alignment horizontal="left" vertical="center"/>
    </xf>
    <xf numFmtId="0" fontId="29" fillId="0" borderId="53" xfId="3" applyFont="1" applyBorder="1">
      <alignment vertical="center"/>
    </xf>
    <xf numFmtId="0" fontId="29" fillId="0" borderId="51" xfId="3" applyFont="1" applyBorder="1" applyAlignment="1">
      <alignment horizontal="left" vertical="center"/>
    </xf>
    <xf numFmtId="0" fontId="29" fillId="0" borderId="52" xfId="3" applyFont="1" applyBorder="1" applyAlignment="1">
      <alignment horizontal="left" vertical="center"/>
    </xf>
    <xf numFmtId="0" fontId="29" fillId="0" borderId="52" xfId="3" applyFont="1" applyBorder="1">
      <alignment vertical="center"/>
    </xf>
    <xf numFmtId="0" fontId="29" fillId="0" borderId="57" xfId="3" applyFont="1" applyBorder="1" applyAlignment="1">
      <alignment horizontal="left" vertical="center" indent="1"/>
    </xf>
    <xf numFmtId="0" fontId="29" fillId="0" borderId="57" xfId="3" applyFont="1" applyBorder="1">
      <alignment vertical="center"/>
    </xf>
    <xf numFmtId="0" fontId="29" fillId="0" borderId="53" xfId="3" applyFont="1" applyBorder="1" applyAlignment="1">
      <alignment horizontal="left" vertical="center" indent="2"/>
    </xf>
    <xf numFmtId="0" fontId="29" fillId="0" borderId="54" xfId="3" applyFont="1" applyBorder="1" applyAlignment="1">
      <alignment horizontal="left" vertical="center" indent="1"/>
    </xf>
    <xf numFmtId="0" fontId="29" fillId="0" borderId="51" xfId="3" applyFont="1" applyBorder="1" applyAlignment="1">
      <alignment vertical="center" wrapText="1"/>
    </xf>
    <xf numFmtId="0" fontId="29" fillId="0" borderId="54" xfId="3" applyFont="1" applyBorder="1" applyAlignment="1">
      <alignment horizontal="left" vertical="center"/>
    </xf>
    <xf numFmtId="0" fontId="29" fillId="0" borderId="21" xfId="3" applyFont="1" applyBorder="1" applyAlignment="1">
      <alignment horizontal="left" vertical="center"/>
    </xf>
    <xf numFmtId="0" fontId="29" fillId="0" borderId="24" xfId="3" applyFont="1" applyBorder="1" applyAlignment="1">
      <alignment horizontal="left" vertical="center" indent="2"/>
    </xf>
    <xf numFmtId="0" fontId="29" fillId="0" borderId="26" xfId="3" applyFont="1" applyBorder="1" applyAlignment="1">
      <alignment horizontal="left" vertical="center" indent="2"/>
    </xf>
    <xf numFmtId="0" fontId="29" fillId="0" borderId="53" xfId="3" applyFont="1" applyBorder="1" applyAlignment="1">
      <alignment horizontal="left" vertical="center"/>
    </xf>
    <xf numFmtId="0" fontId="29" fillId="0" borderId="53" xfId="3" applyFont="1" applyBorder="1" applyAlignment="1">
      <alignment horizontal="left" vertical="center" indent="1"/>
    </xf>
    <xf numFmtId="0" fontId="29" fillId="0" borderId="24" xfId="3" applyFont="1" applyBorder="1">
      <alignment vertical="center"/>
    </xf>
    <xf numFmtId="0" fontId="29" fillId="0" borderId="54" xfId="3" applyFont="1" applyBorder="1">
      <alignment vertical="center"/>
    </xf>
    <xf numFmtId="177" fontId="27" fillId="0" borderId="51" xfId="0" applyNumberFormat="1" applyFont="1" applyBorder="1" applyAlignment="1">
      <alignment horizontal="center" vertical="center"/>
    </xf>
    <xf numFmtId="0" fontId="27" fillId="0" borderId="57" xfId="0" applyFont="1" applyBorder="1">
      <alignment vertical="center"/>
    </xf>
    <xf numFmtId="0" fontId="27" fillId="0" borderId="51" xfId="0" applyFont="1" applyBorder="1" applyAlignment="1">
      <alignment horizontal="left" vertical="center"/>
    </xf>
    <xf numFmtId="49" fontId="3" fillId="3" borderId="0" xfId="3" applyNumberFormat="1" applyFont="1" applyFill="1">
      <alignment vertical="center"/>
    </xf>
    <xf numFmtId="49" fontId="12" fillId="3" borderId="0" xfId="3" applyNumberFormat="1" applyFont="1" applyFill="1" applyAlignment="1">
      <alignment vertical="top" shrinkToFit="1"/>
    </xf>
    <xf numFmtId="49" fontId="12" fillId="3" borderId="0" xfId="3" applyNumberFormat="1" applyFont="1" applyFill="1">
      <alignment vertical="center"/>
    </xf>
    <xf numFmtId="49" fontId="12" fillId="3" borderId="0" xfId="3" applyNumberFormat="1" applyFont="1" applyFill="1" applyAlignment="1">
      <alignment vertical="top"/>
    </xf>
    <xf numFmtId="0" fontId="3" fillId="4" borderId="0" xfId="2" applyFont="1" applyFill="1" applyAlignment="1">
      <alignment horizontal="left" vertical="center"/>
    </xf>
    <xf numFmtId="0" fontId="29" fillId="0" borderId="20" xfId="3" applyFont="1" applyBorder="1">
      <alignment vertical="center"/>
    </xf>
    <xf numFmtId="0" fontId="29" fillId="0" borderId="25" xfId="3" applyFont="1" applyBorder="1">
      <alignment vertical="center"/>
    </xf>
    <xf numFmtId="0" fontId="29" fillId="0" borderId="26" xfId="3" applyFont="1" applyBorder="1" applyAlignment="1">
      <alignment horizontal="left" vertical="center" indent="1"/>
    </xf>
    <xf numFmtId="0" fontId="3" fillId="0" borderId="28" xfId="2" applyFont="1" applyBorder="1" applyProtection="1">
      <alignment vertical="center"/>
      <protection hidden="1"/>
    </xf>
    <xf numFmtId="49" fontId="12" fillId="0" borderId="41" xfId="3" applyNumberFormat="1" applyFont="1" applyBorder="1">
      <alignment vertical="center"/>
    </xf>
    <xf numFmtId="0" fontId="3" fillId="0" borderId="10" xfId="2" applyFont="1" applyBorder="1" applyProtection="1">
      <alignment vertical="center"/>
      <protection hidden="1"/>
    </xf>
    <xf numFmtId="0" fontId="18" fillId="0" borderId="41" xfId="2" applyFont="1" applyBorder="1" applyProtection="1">
      <alignment vertical="center"/>
      <protection hidden="1"/>
    </xf>
    <xf numFmtId="0" fontId="18" fillId="0" borderId="43" xfId="2" applyFont="1" applyBorder="1" applyProtection="1">
      <alignment vertical="center"/>
      <protection hidden="1"/>
    </xf>
    <xf numFmtId="177" fontId="25" fillId="0" borderId="0" xfId="1" applyNumberFormat="1" applyFont="1" applyAlignment="1" applyProtection="1">
      <alignment horizontal="center" vertical="center"/>
      <protection hidden="1"/>
    </xf>
    <xf numFmtId="0" fontId="33" fillId="0" borderId="27" xfId="1" applyFont="1" applyBorder="1" applyProtection="1">
      <alignment vertical="center"/>
      <protection hidden="1"/>
    </xf>
    <xf numFmtId="0" fontId="5" fillId="0" borderId="0" xfId="2" applyFont="1" applyAlignment="1">
      <alignment horizontal="left" vertical="center" textRotation="1"/>
    </xf>
    <xf numFmtId="0" fontId="5" fillId="0" borderId="0" xfId="2" applyFont="1" applyAlignment="1">
      <alignment horizontal="left" vertical="center" textRotation="255"/>
    </xf>
    <xf numFmtId="0" fontId="5" fillId="0" borderId="0" xfId="1" applyFont="1" applyAlignment="1">
      <alignment horizontal="left" vertical="center"/>
    </xf>
    <xf numFmtId="0" fontId="5" fillId="0" borderId="0" xfId="1" applyFont="1">
      <alignment vertical="center"/>
    </xf>
    <xf numFmtId="0" fontId="27" fillId="0" borderId="51" xfId="0" applyFont="1" applyBorder="1" applyAlignment="1">
      <alignment vertical="center" wrapText="1"/>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27" fillId="0" borderId="55" xfId="0" applyFont="1" applyBorder="1">
      <alignment vertical="center"/>
    </xf>
    <xf numFmtId="14" fontId="27" fillId="0" borderId="51" xfId="0" applyNumberFormat="1" applyFont="1" applyBorder="1" applyAlignment="1">
      <alignment horizontal="center" vertical="center"/>
    </xf>
    <xf numFmtId="49" fontId="12" fillId="0" borderId="0" xfId="3" applyNumberFormat="1" applyFont="1" applyAlignment="1">
      <alignment vertical="center" shrinkToFit="1"/>
    </xf>
    <xf numFmtId="49" fontId="12" fillId="0" borderId="0" xfId="3" applyNumberFormat="1" applyFont="1" applyAlignment="1">
      <alignment vertical="top" shrinkToFit="1"/>
    </xf>
    <xf numFmtId="49" fontId="12" fillId="0" borderId="0" xfId="3" applyNumberFormat="1" applyFont="1">
      <alignment vertical="center"/>
    </xf>
    <xf numFmtId="49" fontId="12" fillId="0" borderId="0" xfId="3" applyNumberFormat="1" applyFont="1" applyAlignment="1">
      <alignment vertical="top"/>
    </xf>
    <xf numFmtId="49" fontId="12" fillId="0" borderId="14" xfId="3" applyNumberFormat="1" applyFont="1" applyBorder="1">
      <alignment vertical="center"/>
    </xf>
    <xf numFmtId="49" fontId="12" fillId="0" borderId="20" xfId="3" applyNumberFormat="1" applyFont="1" applyBorder="1" applyAlignment="1">
      <alignment vertical="center" shrinkToFit="1"/>
    </xf>
    <xf numFmtId="49" fontId="12" fillId="0" borderId="20" xfId="3" applyNumberFormat="1" applyFont="1" applyBorder="1" applyAlignment="1">
      <alignment vertical="top" shrinkToFit="1"/>
    </xf>
    <xf numFmtId="49" fontId="12" fillId="0" borderId="20" xfId="3" applyNumberFormat="1" applyFont="1" applyBorder="1">
      <alignment vertical="center"/>
    </xf>
    <xf numFmtId="49" fontId="12" fillId="0" borderId="20" xfId="3" applyNumberFormat="1" applyFont="1" applyBorder="1" applyAlignment="1">
      <alignment vertical="top"/>
    </xf>
    <xf numFmtId="0" fontId="3" fillId="0" borderId="0" xfId="2" applyFont="1" applyAlignment="1">
      <alignment horizontal="left" vertical="center"/>
    </xf>
    <xf numFmtId="0" fontId="3" fillId="0" borderId="20" xfId="2" applyFont="1" applyBorder="1" applyAlignment="1">
      <alignment horizontal="left" vertical="center"/>
    </xf>
    <xf numFmtId="49" fontId="3" fillId="0" borderId="8" xfId="3" applyNumberFormat="1" applyFont="1" applyBorder="1">
      <alignment vertical="center"/>
    </xf>
    <xf numFmtId="49" fontId="3" fillId="0" borderId="0" xfId="3" applyNumberFormat="1" applyFont="1">
      <alignment vertical="center"/>
    </xf>
    <xf numFmtId="49" fontId="3" fillId="0" borderId="0" xfId="1" applyNumberFormat="1" applyAlignment="1">
      <alignment vertical="center" shrinkToFit="1"/>
    </xf>
    <xf numFmtId="49" fontId="3" fillId="0" borderId="8" xfId="1" applyNumberFormat="1" applyBorder="1">
      <alignment vertical="center"/>
    </xf>
    <xf numFmtId="49" fontId="12" fillId="0" borderId="22" xfId="3" applyNumberFormat="1" applyFont="1" applyBorder="1" applyAlignment="1">
      <alignment vertical="center" shrinkToFit="1"/>
    </xf>
    <xf numFmtId="49" fontId="12" fillId="0" borderId="30" xfId="3" applyNumberFormat="1" applyFont="1" applyBorder="1" applyAlignment="1">
      <alignment vertical="center" shrinkToFit="1"/>
    </xf>
    <xf numFmtId="49" fontId="3" fillId="0" borderId="0" xfId="1" applyNumberFormat="1">
      <alignment vertical="center"/>
    </xf>
    <xf numFmtId="49" fontId="12" fillId="0" borderId="14" xfId="3" applyNumberFormat="1" applyFont="1" applyBorder="1" applyAlignment="1">
      <alignment vertical="center" shrinkToFit="1"/>
    </xf>
    <xf numFmtId="49" fontId="3" fillId="0" borderId="2" xfId="1" applyNumberFormat="1" applyBorder="1" applyAlignment="1">
      <alignment vertical="center" shrinkToFit="1"/>
    </xf>
    <xf numFmtId="49" fontId="3" fillId="0" borderId="2" xfId="1" applyNumberFormat="1" applyBorder="1">
      <alignment vertical="center"/>
    </xf>
    <xf numFmtId="49" fontId="12" fillId="0" borderId="2" xfId="3" applyNumberFormat="1" applyFont="1" applyBorder="1" applyAlignment="1">
      <alignment vertical="center" shrinkToFit="1"/>
    </xf>
    <xf numFmtId="49" fontId="12" fillId="0" borderId="12" xfId="3" applyNumberFormat="1" applyFont="1" applyBorder="1" applyAlignment="1">
      <alignment vertical="center" shrinkToFit="1"/>
    </xf>
    <xf numFmtId="49" fontId="3" fillId="0" borderId="4" xfId="1" applyNumberFormat="1" applyBorder="1" applyAlignment="1">
      <alignment vertical="center" shrinkToFit="1"/>
    </xf>
    <xf numFmtId="49" fontId="3" fillId="0" borderId="4" xfId="1" applyNumberFormat="1" applyBorder="1">
      <alignment vertical="center"/>
    </xf>
    <xf numFmtId="49" fontId="12" fillId="0" borderId="4" xfId="3" applyNumberFormat="1" applyFont="1" applyBorder="1" applyAlignment="1">
      <alignment vertical="center" shrinkToFit="1"/>
    </xf>
    <xf numFmtId="49" fontId="12" fillId="0" borderId="13" xfId="3" applyNumberFormat="1" applyFont="1" applyBorder="1" applyAlignment="1">
      <alignment vertical="center" shrinkToFit="1"/>
    </xf>
    <xf numFmtId="0" fontId="3" fillId="4" borderId="44" xfId="1" applyFill="1" applyBorder="1" applyAlignment="1" applyProtection="1">
      <alignment horizontal="left" vertical="top" shrinkToFit="1"/>
      <protection locked="0"/>
    </xf>
    <xf numFmtId="0" fontId="3" fillId="4" borderId="0" xfId="1" applyFill="1" applyAlignment="1" applyProtection="1">
      <alignment horizontal="left" vertical="top" shrinkToFit="1"/>
      <protection locked="0"/>
    </xf>
    <xf numFmtId="0" fontId="3" fillId="4" borderId="14" xfId="1" applyFill="1" applyBorder="1" applyAlignment="1" applyProtection="1">
      <alignment horizontal="left" vertical="top" shrinkToFit="1"/>
      <protection locked="0"/>
    </xf>
    <xf numFmtId="0" fontId="3" fillId="4" borderId="49" xfId="1" applyFill="1" applyBorder="1" applyAlignment="1" applyProtection="1">
      <alignment horizontal="left" vertical="top" shrinkToFit="1"/>
      <protection locked="0"/>
    </xf>
    <xf numFmtId="0" fontId="3" fillId="4" borderId="6" xfId="1" applyFill="1" applyBorder="1" applyAlignment="1" applyProtection="1">
      <alignment horizontal="left" vertical="top" shrinkToFit="1"/>
      <protection locked="0"/>
    </xf>
    <xf numFmtId="0" fontId="3" fillId="4" borderId="17" xfId="1" applyFill="1" applyBorder="1" applyAlignment="1" applyProtection="1">
      <alignment horizontal="left" vertical="top" shrinkToFit="1"/>
      <protection locked="0"/>
    </xf>
    <xf numFmtId="0" fontId="3" fillId="6" borderId="7" xfId="1" applyFill="1" applyBorder="1" applyAlignment="1" applyProtection="1">
      <alignment horizontal="center" vertical="center" textRotation="255"/>
      <protection hidden="1"/>
    </xf>
    <xf numFmtId="0" fontId="3" fillId="6" borderId="8" xfId="2" applyFont="1" applyFill="1" applyBorder="1" applyAlignment="1" applyProtection="1">
      <alignment horizontal="center" vertical="center" textRotation="255"/>
      <protection hidden="1"/>
    </xf>
    <xf numFmtId="0" fontId="3" fillId="6" borderId="9" xfId="2" applyFont="1" applyFill="1" applyBorder="1" applyAlignment="1" applyProtection="1">
      <alignment horizontal="center" vertical="center" textRotation="255"/>
      <protection hidden="1"/>
    </xf>
    <xf numFmtId="0" fontId="3" fillId="6" borderId="0" xfId="2" applyFont="1" applyFill="1" applyAlignment="1" applyProtection="1">
      <alignment horizontal="center" vertical="center" textRotation="255"/>
      <protection hidden="1"/>
    </xf>
    <xf numFmtId="0" fontId="3" fillId="6" borderId="16" xfId="2" applyFont="1" applyFill="1" applyBorder="1" applyAlignment="1" applyProtection="1">
      <alignment horizontal="center" vertical="center" textRotation="255"/>
      <protection hidden="1"/>
    </xf>
    <xf numFmtId="0" fontId="3" fillId="6" borderId="6" xfId="2" applyFont="1" applyFill="1" applyBorder="1" applyAlignment="1" applyProtection="1">
      <alignment horizontal="center" vertical="center" textRotation="255"/>
      <protection hidden="1"/>
    </xf>
    <xf numFmtId="0" fontId="3" fillId="6" borderId="36" xfId="1" applyFill="1" applyBorder="1" applyAlignment="1" applyProtection="1">
      <alignment horizontal="center" vertical="center" wrapText="1"/>
      <protection hidden="1"/>
    </xf>
    <xf numFmtId="0" fontId="3" fillId="6" borderId="37" xfId="1" applyFill="1" applyBorder="1" applyAlignment="1" applyProtection="1">
      <alignment horizontal="center" vertical="center"/>
      <protection hidden="1"/>
    </xf>
    <xf numFmtId="0" fontId="3" fillId="6" borderId="38" xfId="1" applyFill="1" applyBorder="1" applyAlignment="1" applyProtection="1">
      <alignment horizontal="center" vertical="center"/>
      <protection hidden="1"/>
    </xf>
    <xf numFmtId="0" fontId="3" fillId="6" borderId="28" xfId="1" applyFill="1" applyBorder="1" applyAlignment="1" applyProtection="1">
      <alignment horizontal="center" vertical="center"/>
      <protection hidden="1"/>
    </xf>
    <xf numFmtId="0" fontId="3" fillId="6" borderId="41" xfId="1" applyFill="1" applyBorder="1" applyAlignment="1" applyProtection="1">
      <alignment horizontal="center" vertical="center"/>
      <protection hidden="1"/>
    </xf>
    <xf numFmtId="0" fontId="3" fillId="6" borderId="10" xfId="1" applyFill="1" applyBorder="1" applyAlignment="1" applyProtection="1">
      <alignment horizontal="center" vertical="center"/>
      <protection hidden="1"/>
    </xf>
    <xf numFmtId="0" fontId="11" fillId="6" borderId="35" xfId="1" applyFont="1" applyFill="1" applyBorder="1" applyAlignment="1" applyProtection="1">
      <alignment horizontal="center" vertical="center"/>
      <protection hidden="1"/>
    </xf>
    <xf numFmtId="49" fontId="3" fillId="0" borderId="39" xfId="1" applyNumberFormat="1" applyBorder="1" applyAlignment="1" applyProtection="1">
      <alignment horizontal="left" vertical="center" shrinkToFit="1"/>
      <protection locked="0"/>
    </xf>
    <xf numFmtId="49" fontId="3" fillId="0" borderId="29" xfId="2" applyNumberFormat="1" applyFont="1" applyBorder="1" applyAlignment="1" applyProtection="1">
      <alignment horizontal="left" vertical="center" shrinkToFit="1"/>
      <protection locked="0"/>
    </xf>
    <xf numFmtId="49" fontId="3" fillId="0" borderId="40" xfId="2" applyNumberFormat="1" applyFont="1" applyBorder="1" applyAlignment="1" applyProtection="1">
      <alignment horizontal="left" vertical="center" shrinkToFit="1"/>
      <protection locked="0"/>
    </xf>
    <xf numFmtId="0" fontId="3" fillId="6" borderId="11" xfId="1" applyFill="1" applyBorder="1" applyAlignment="1" applyProtection="1">
      <alignment horizontal="center" vertical="center"/>
      <protection hidden="1"/>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42" xfId="2" applyNumberFormat="1" applyFont="1" applyBorder="1" applyAlignment="1" applyProtection="1">
      <alignment horizontal="left" vertical="center" shrinkToFit="1"/>
      <protection locked="0"/>
    </xf>
    <xf numFmtId="0" fontId="3" fillId="6" borderId="11" xfId="2" applyFont="1" applyFill="1" applyBorder="1" applyAlignment="1" applyProtection="1">
      <alignment horizontal="center" vertical="center"/>
      <protection hidden="1"/>
    </xf>
    <xf numFmtId="0" fontId="3" fillId="6" borderId="15" xfId="2" applyFont="1" applyFill="1" applyBorder="1" applyAlignment="1" applyProtection="1">
      <alignment horizontal="center" vertical="center"/>
      <protection hidden="1"/>
    </xf>
    <xf numFmtId="49" fontId="3" fillId="0" borderId="2" xfId="2" applyNumberFormat="1" applyFont="1" applyBorder="1" applyAlignment="1" applyProtection="1">
      <alignment horizontal="center" vertical="center" shrinkToFit="1"/>
      <protection locked="0"/>
    </xf>
    <xf numFmtId="0" fontId="3" fillId="0" borderId="22" xfId="1" applyBorder="1" applyAlignment="1" applyProtection="1">
      <alignment horizontal="left" vertical="center"/>
      <protection hidden="1"/>
    </xf>
    <xf numFmtId="0" fontId="3" fillId="0" borderId="30" xfId="1" applyBorder="1" applyAlignment="1" applyProtection="1">
      <alignment horizontal="left" vertical="center"/>
      <protection hidden="1"/>
    </xf>
    <xf numFmtId="180" fontId="3" fillId="0" borderId="8" xfId="3" applyNumberFormat="1" applyFont="1" applyBorder="1" applyAlignment="1" applyProtection="1">
      <alignment horizontal="right" vertical="center" shrinkToFit="1"/>
      <protection locked="0"/>
    </xf>
    <xf numFmtId="180" fontId="3" fillId="0" borderId="0" xfId="3" applyNumberFormat="1" applyFont="1" applyAlignment="1" applyProtection="1">
      <alignment horizontal="right" vertical="center" shrinkToFit="1"/>
      <protection locked="0"/>
    </xf>
    <xf numFmtId="49" fontId="3" fillId="0" borderId="39" xfId="3" applyNumberFormat="1" applyFont="1" applyBorder="1" applyAlignment="1">
      <alignment horizontal="left" vertical="center"/>
    </xf>
    <xf numFmtId="49" fontId="3" fillId="0" borderId="5" xfId="3" applyNumberFormat="1" applyFont="1" applyBorder="1" applyAlignment="1">
      <alignment horizontal="left" vertical="center"/>
    </xf>
    <xf numFmtId="49" fontId="3" fillId="0" borderId="41" xfId="3" applyNumberFormat="1" applyFont="1" applyBorder="1" applyAlignment="1" applyProtection="1">
      <alignment horizontal="left" vertical="center" shrinkToFit="1"/>
      <protection locked="0"/>
    </xf>
    <xf numFmtId="49" fontId="3" fillId="0" borderId="43" xfId="3" applyNumberFormat="1" applyFont="1" applyBorder="1" applyAlignment="1" applyProtection="1">
      <alignment horizontal="left" vertical="center" shrinkToFit="1"/>
      <protection locked="0"/>
    </xf>
    <xf numFmtId="49" fontId="13" fillId="0" borderId="22" xfId="1" applyNumberFormat="1" applyFont="1" applyBorder="1" applyAlignment="1" applyProtection="1">
      <alignment horizontal="center" vertical="center" shrinkToFit="1"/>
      <protection locked="0"/>
    </xf>
    <xf numFmtId="49" fontId="13" fillId="0" borderId="30"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3" xfId="1" applyNumberFormat="1" applyFont="1" applyBorder="1" applyAlignment="1" applyProtection="1">
      <alignment horizontal="center" vertical="center" shrinkToFit="1"/>
      <protection locked="0"/>
    </xf>
    <xf numFmtId="0" fontId="3" fillId="6" borderId="0" xfId="1" applyFill="1" applyAlignment="1">
      <alignment horizontal="distributed" vertical="center"/>
    </xf>
    <xf numFmtId="0" fontId="3" fillId="6" borderId="20" xfId="1" applyFill="1" applyBorder="1" applyAlignment="1">
      <alignment horizontal="distributed" vertical="center"/>
    </xf>
    <xf numFmtId="0" fontId="18" fillId="6" borderId="0" xfId="2" applyFont="1" applyFill="1" applyAlignment="1">
      <alignment horizontal="center" vertical="center"/>
    </xf>
    <xf numFmtId="0" fontId="18" fillId="6" borderId="20" xfId="2" applyFont="1" applyFill="1" applyBorder="1" applyAlignment="1">
      <alignment horizontal="center" vertical="center"/>
    </xf>
    <xf numFmtId="49" fontId="12" fillId="4" borderId="0" xfId="3" applyNumberFormat="1" applyFont="1" applyFill="1" applyAlignment="1">
      <alignment horizontal="center" vertical="center"/>
    </xf>
    <xf numFmtId="49" fontId="12" fillId="4" borderId="20" xfId="3" applyNumberFormat="1" applyFont="1" applyFill="1" applyBorder="1" applyAlignment="1">
      <alignment horizontal="center" vertical="center"/>
    </xf>
    <xf numFmtId="49" fontId="3" fillId="0" borderId="63" xfId="2" applyNumberFormat="1" applyFont="1" applyBorder="1" applyAlignment="1" applyProtection="1">
      <alignment horizontal="left" vertical="center" shrinkToFit="1"/>
      <protection locked="0"/>
    </xf>
    <xf numFmtId="49" fontId="3" fillId="0" borderId="64" xfId="2" applyNumberFormat="1" applyFont="1" applyBorder="1" applyAlignment="1" applyProtection="1">
      <alignment horizontal="left" vertical="center" shrinkToFit="1"/>
      <protection locked="0"/>
    </xf>
    <xf numFmtId="0" fontId="3" fillId="6" borderId="28" xfId="2" applyFont="1" applyFill="1" applyBorder="1" applyAlignment="1" applyProtection="1">
      <alignment horizontal="left" vertical="center" wrapText="1"/>
      <protection hidden="1"/>
    </xf>
    <xf numFmtId="0" fontId="3" fillId="6" borderId="41" xfId="2" applyFont="1" applyFill="1" applyBorder="1" applyAlignment="1" applyProtection="1">
      <alignment horizontal="left" vertical="center" wrapText="1"/>
      <protection hidden="1"/>
    </xf>
    <xf numFmtId="0" fontId="3" fillId="6" borderId="10" xfId="2" applyFont="1" applyFill="1" applyBorder="1" applyAlignment="1" applyProtection="1">
      <alignment horizontal="left" vertical="center" wrapText="1"/>
      <protection hidden="1"/>
    </xf>
    <xf numFmtId="0" fontId="3" fillId="6" borderId="46" xfId="2" applyFont="1" applyFill="1" applyBorder="1" applyAlignment="1" applyProtection="1">
      <alignment horizontal="left" vertical="center" wrapText="1"/>
      <protection hidden="1"/>
    </xf>
    <xf numFmtId="0" fontId="3" fillId="6" borderId="47" xfId="2" applyFont="1" applyFill="1" applyBorder="1" applyAlignment="1" applyProtection="1">
      <alignment horizontal="left" vertical="center" wrapText="1"/>
      <protection hidden="1"/>
    </xf>
    <xf numFmtId="0" fontId="3" fillId="6" borderId="48" xfId="2" applyFont="1" applyFill="1" applyBorder="1" applyAlignment="1" applyProtection="1">
      <alignment horizontal="left" vertical="center" wrapText="1"/>
      <protection hidden="1"/>
    </xf>
    <xf numFmtId="0" fontId="3" fillId="0" borderId="11" xfId="2" applyFont="1" applyBorder="1" applyAlignment="1" applyProtection="1">
      <alignment horizontal="left" vertical="center" shrinkToFit="1"/>
      <protection locked="0"/>
    </xf>
    <xf numFmtId="0" fontId="3" fillId="0" borderId="42" xfId="2" applyFont="1" applyBorder="1" applyAlignment="1" applyProtection="1">
      <alignment horizontal="left" vertical="center" shrinkToFit="1"/>
      <protection locked="0"/>
    </xf>
    <xf numFmtId="0" fontId="3" fillId="0" borderId="63" xfId="2" applyFont="1" applyBorder="1" applyAlignment="1" applyProtection="1">
      <alignment horizontal="left" vertical="center" shrinkToFit="1"/>
      <protection locked="0"/>
    </xf>
    <xf numFmtId="0" fontId="3" fillId="0" borderId="64" xfId="2" applyFont="1" applyBorder="1" applyAlignment="1" applyProtection="1">
      <alignment horizontal="left" vertical="center" shrinkToFit="1"/>
      <protection locked="0"/>
    </xf>
    <xf numFmtId="0" fontId="3" fillId="6" borderId="11" xfId="1" applyFill="1" applyBorder="1" applyAlignment="1" applyProtection="1">
      <alignment horizontal="center" vertical="center" wrapText="1"/>
      <protection hidden="1"/>
    </xf>
    <xf numFmtId="49" fontId="3" fillId="0" borderId="28" xfId="1" applyNumberFormat="1" applyBorder="1" applyAlignment="1" applyProtection="1">
      <alignment horizontal="left" vertical="center" shrinkToFit="1"/>
      <protection locked="0"/>
    </xf>
    <xf numFmtId="49" fontId="3" fillId="0" borderId="41" xfId="1" applyNumberFormat="1" applyBorder="1" applyAlignment="1" applyProtection="1">
      <alignment horizontal="left" vertical="center" shrinkToFit="1"/>
      <protection locked="0"/>
    </xf>
    <xf numFmtId="0" fontId="3" fillId="6" borderId="28" xfId="2" applyFont="1" applyFill="1" applyBorder="1" applyAlignment="1" applyProtection="1">
      <alignment horizontal="center" vertical="center"/>
      <protection hidden="1"/>
    </xf>
    <xf numFmtId="0" fontId="3" fillId="6" borderId="41" xfId="2" applyFont="1" applyFill="1" applyBorder="1" applyAlignment="1" applyProtection="1">
      <alignment horizontal="center" vertical="center"/>
      <protection hidden="1"/>
    </xf>
    <xf numFmtId="0" fontId="3" fillId="6" borderId="10" xfId="2" applyFont="1" applyFill="1" applyBorder="1" applyAlignment="1" applyProtection="1">
      <alignment horizontal="center" vertical="center"/>
      <protection hidden="1"/>
    </xf>
    <xf numFmtId="49" fontId="3" fillId="0" borderId="41" xfId="2" applyNumberFormat="1" applyFont="1" applyBorder="1" applyAlignment="1" applyProtection="1">
      <alignment horizontal="left" vertical="center" shrinkToFit="1"/>
      <protection locked="0"/>
    </xf>
    <xf numFmtId="49" fontId="3" fillId="0" borderId="43" xfId="2" applyNumberFormat="1" applyFont="1" applyBorder="1" applyAlignment="1" applyProtection="1">
      <alignment horizontal="left" vertical="center" shrinkToFit="1"/>
      <protection locked="0"/>
    </xf>
    <xf numFmtId="0" fontId="3" fillId="6" borderId="44" xfId="1" applyFill="1" applyBorder="1" applyAlignment="1" applyProtection="1">
      <alignment horizontal="center" vertical="center"/>
      <protection hidden="1"/>
    </xf>
    <xf numFmtId="0" fontId="3" fillId="6" borderId="0" xfId="1" applyFill="1" applyAlignment="1" applyProtection="1">
      <alignment horizontal="center" vertical="center"/>
      <protection hidden="1"/>
    </xf>
    <xf numFmtId="0" fontId="3" fillId="6" borderId="45" xfId="1" applyFill="1" applyBorder="1" applyAlignment="1" applyProtection="1">
      <alignment horizontal="center" vertical="center"/>
      <protection hidden="1"/>
    </xf>
    <xf numFmtId="0" fontId="3" fillId="6" borderId="49" xfId="1" applyFill="1" applyBorder="1" applyAlignment="1" applyProtection="1">
      <alignment horizontal="center" vertical="center"/>
      <protection hidden="1"/>
    </xf>
    <xf numFmtId="0" fontId="3" fillId="6" borderId="6" xfId="1" applyFill="1" applyBorder="1" applyAlignment="1" applyProtection="1">
      <alignment horizontal="center" vertical="center"/>
      <protection hidden="1"/>
    </xf>
    <xf numFmtId="0" fontId="3" fillId="6" borderId="50" xfId="1" applyFill="1" applyBorder="1" applyAlignment="1" applyProtection="1">
      <alignment horizontal="center" vertical="center"/>
      <protection hidden="1"/>
    </xf>
    <xf numFmtId="49" fontId="18" fillId="0" borderId="0" xfId="3" applyNumberFormat="1" applyFont="1" applyAlignment="1" applyProtection="1">
      <alignment horizontal="left" vertical="center" shrinkToFit="1"/>
      <protection locked="0"/>
    </xf>
    <xf numFmtId="49" fontId="18" fillId="0" borderId="14" xfId="3" applyNumberFormat="1" applyFont="1" applyBorder="1" applyAlignment="1" applyProtection="1">
      <alignment horizontal="left" vertical="center" shrinkToFit="1"/>
      <protection locked="0"/>
    </xf>
    <xf numFmtId="49" fontId="18" fillId="0" borderId="6" xfId="3" applyNumberFormat="1" applyFont="1" applyBorder="1" applyAlignment="1" applyProtection="1">
      <alignment horizontal="left" vertical="center" shrinkToFit="1"/>
      <protection locked="0"/>
    </xf>
    <xf numFmtId="49" fontId="18" fillId="0" borderId="17" xfId="3" applyNumberFormat="1" applyFont="1" applyBorder="1" applyAlignment="1" applyProtection="1">
      <alignment horizontal="left" vertical="center" shrinkToFit="1"/>
      <protection locked="0"/>
    </xf>
    <xf numFmtId="0" fontId="3" fillId="6" borderId="1" xfId="1" applyFill="1" applyBorder="1" applyAlignment="1" applyProtection="1">
      <alignment horizontal="center" vertical="center"/>
      <protection hidden="1"/>
    </xf>
    <xf numFmtId="0" fontId="3" fillId="6" borderId="2" xfId="1" applyFill="1" applyBorder="1" applyAlignment="1" applyProtection="1">
      <alignment horizontal="center" vertical="center"/>
      <protection hidden="1"/>
    </xf>
    <xf numFmtId="49" fontId="3" fillId="0" borderId="15" xfId="1" applyNumberFormat="1" applyBorder="1" applyAlignment="1" applyProtection="1">
      <alignment horizontal="center" vertical="center" shrinkToFit="1"/>
      <protection locked="0"/>
    </xf>
    <xf numFmtId="49" fontId="3" fillId="0" borderId="62" xfId="1" applyNumberFormat="1" applyBorder="1" applyAlignment="1" applyProtection="1">
      <alignment horizontal="center" vertical="center" shrinkToFit="1"/>
      <protection locked="0"/>
    </xf>
    <xf numFmtId="0" fontId="3" fillId="6" borderId="15" xfId="1" applyFill="1" applyBorder="1" applyAlignment="1" applyProtection="1">
      <alignment horizontal="center" vertical="center"/>
      <protection hidden="1"/>
    </xf>
    <xf numFmtId="0" fontId="3" fillId="6" borderId="62"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61"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49" fontId="3" fillId="3" borderId="8" xfId="3" applyNumberFormat="1" applyFont="1" applyFill="1" applyBorder="1" applyAlignment="1">
      <alignment horizontal="center" vertical="center"/>
    </xf>
    <xf numFmtId="49" fontId="3" fillId="3" borderId="0" xfId="3" applyNumberFormat="1" applyFont="1" applyFill="1" applyAlignment="1">
      <alignment horizontal="center" vertical="center"/>
    </xf>
    <xf numFmtId="49" fontId="13" fillId="0" borderId="0" xfId="1" applyNumberFormat="1" applyFont="1" applyAlignment="1" applyProtection="1">
      <alignment horizontal="center" vertical="center" shrinkToFit="1"/>
      <protection locked="0"/>
    </xf>
    <xf numFmtId="49" fontId="13" fillId="0" borderId="14" xfId="1" applyNumberFormat="1" applyFont="1" applyBorder="1" applyAlignment="1" applyProtection="1">
      <alignment horizontal="center" vertical="center" shrinkToFit="1"/>
      <protection locked="0"/>
    </xf>
    <xf numFmtId="49" fontId="13" fillId="0" borderId="20" xfId="1" applyNumberFormat="1" applyFont="1" applyBorder="1" applyAlignment="1" applyProtection="1">
      <alignment horizontal="center" vertical="center" shrinkToFit="1"/>
      <protection locked="0"/>
    </xf>
    <xf numFmtId="49" fontId="13" fillId="0" borderId="31" xfId="1" applyNumberFormat="1" applyFont="1" applyBorder="1" applyAlignment="1" applyProtection="1">
      <alignment horizontal="center" vertical="center" shrinkToFit="1"/>
      <protection locked="0"/>
    </xf>
    <xf numFmtId="49" fontId="12" fillId="3" borderId="2" xfId="3" applyNumberFormat="1" applyFont="1" applyFill="1" applyBorder="1" applyAlignment="1">
      <alignment horizontal="center" vertical="center"/>
    </xf>
    <xf numFmtId="49" fontId="12" fillId="3" borderId="4" xfId="3" applyNumberFormat="1" applyFont="1" applyFill="1" applyBorder="1" applyAlignment="1">
      <alignment horizontal="center" vertical="center"/>
    </xf>
    <xf numFmtId="0" fontId="23" fillId="0" borderId="0" xfId="1" applyFont="1" applyAlignment="1" applyProtection="1">
      <alignment horizontal="left"/>
      <protection hidden="1"/>
    </xf>
    <xf numFmtId="0" fontId="34" fillId="0" borderId="22" xfId="1" applyFont="1" applyBorder="1" applyAlignment="1" applyProtection="1">
      <alignment horizontal="center" vertical="center"/>
      <protection hidden="1"/>
    </xf>
    <xf numFmtId="0" fontId="34" fillId="0" borderId="0" xfId="1" applyFont="1" applyAlignment="1" applyProtection="1">
      <alignment horizontal="center" vertical="center"/>
      <protection hidden="1"/>
    </xf>
    <xf numFmtId="0" fontId="18" fillId="0" borderId="21" xfId="1" applyFont="1" applyBorder="1" applyAlignment="1" applyProtection="1">
      <alignment horizontal="center" vertical="center"/>
      <protection hidden="1"/>
    </xf>
    <xf numFmtId="0" fontId="18" fillId="0" borderId="22" xfId="1" applyFont="1" applyBorder="1" applyAlignment="1" applyProtection="1">
      <alignment horizontal="center" vertical="center"/>
      <protection hidden="1"/>
    </xf>
    <xf numFmtId="0" fontId="18" fillId="0" borderId="23" xfId="1" applyFont="1" applyBorder="1" applyAlignment="1" applyProtection="1">
      <alignment horizontal="center" vertical="center"/>
      <protection hidden="1"/>
    </xf>
    <xf numFmtId="0" fontId="18" fillId="0" borderId="26" xfId="1" applyFont="1" applyBorder="1" applyAlignment="1" applyProtection="1">
      <alignment horizontal="center" vertical="center"/>
      <protection hidden="1"/>
    </xf>
    <xf numFmtId="0" fontId="18" fillId="0" borderId="0" xfId="1" applyFont="1" applyAlignment="1" applyProtection="1">
      <alignment horizontal="center" vertical="center"/>
      <protection hidden="1"/>
    </xf>
    <xf numFmtId="0" fontId="18" fillId="0" borderId="27" xfId="1" applyFont="1" applyBorder="1" applyAlignment="1" applyProtection="1">
      <alignment horizontal="center" vertical="center"/>
      <protection hidden="1"/>
    </xf>
    <xf numFmtId="0" fontId="18" fillId="0" borderId="24" xfId="1" applyFont="1" applyBorder="1" applyAlignment="1" applyProtection="1">
      <alignment horizontal="center" vertical="center"/>
      <protection hidden="1"/>
    </xf>
    <xf numFmtId="0" fontId="18" fillId="0" borderId="20" xfId="1" applyFont="1" applyBorder="1" applyAlignment="1" applyProtection="1">
      <alignment horizontal="center" vertical="center"/>
      <protection hidden="1"/>
    </xf>
    <xf numFmtId="0" fontId="18" fillId="0" borderId="25" xfId="1" applyFont="1" applyBorder="1" applyAlignment="1" applyProtection="1">
      <alignment horizontal="center" vertical="center"/>
      <protection hidden="1"/>
    </xf>
    <xf numFmtId="0" fontId="26" fillId="0" borderId="0" xfId="1" applyFont="1" applyAlignment="1" applyProtection="1">
      <alignment horizontal="center"/>
      <protection hidden="1"/>
    </xf>
    <xf numFmtId="0" fontId="34" fillId="0" borderId="22" xfId="1" applyFont="1" applyBorder="1" applyAlignment="1" applyProtection="1">
      <alignment horizontal="center" vertical="center" shrinkToFit="1"/>
      <protection locked="0"/>
    </xf>
    <xf numFmtId="0" fontId="34" fillId="0" borderId="0" xfId="1" applyFont="1" applyAlignment="1" applyProtection="1">
      <alignment horizontal="center" vertical="center" shrinkToFit="1"/>
      <protection locked="0"/>
    </xf>
    <xf numFmtId="0" fontId="34" fillId="0" borderId="20"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33" fillId="0" borderId="51" xfId="1" applyFont="1" applyBorder="1" applyAlignment="1" applyProtection="1">
      <alignment horizontal="center" vertical="center" wrapText="1"/>
      <protection hidden="1"/>
    </xf>
    <xf numFmtId="0" fontId="34" fillId="0" borderId="22" xfId="1" applyFont="1" applyBorder="1" applyAlignment="1" applyProtection="1">
      <alignment horizontal="right" vertical="center" shrinkToFit="1"/>
      <protection hidden="1"/>
    </xf>
    <xf numFmtId="0" fontId="34" fillId="0" borderId="0" xfId="1" applyFont="1" applyAlignment="1" applyProtection="1">
      <alignment horizontal="right" vertical="center" shrinkToFit="1"/>
      <protection hidden="1"/>
    </xf>
    <xf numFmtId="0" fontId="34" fillId="0" borderId="20" xfId="1" applyFont="1" applyBorder="1" applyAlignment="1" applyProtection="1">
      <alignment horizontal="right" vertical="center" shrinkToFit="1"/>
      <protection hidden="1"/>
    </xf>
    <xf numFmtId="49" fontId="34" fillId="0" borderId="22" xfId="1" applyNumberFormat="1" applyFont="1" applyBorder="1" applyAlignment="1" applyProtection="1">
      <alignment horizontal="center" vertical="center" shrinkToFit="1"/>
      <protection locked="0"/>
    </xf>
    <xf numFmtId="49" fontId="34" fillId="0" borderId="0" xfId="1" applyNumberFormat="1" applyFont="1" applyAlignment="1" applyProtection="1">
      <alignment horizontal="center" vertical="center" shrinkToFit="1"/>
      <protection locked="0"/>
    </xf>
    <xf numFmtId="49" fontId="34" fillId="0" borderId="20" xfId="1" applyNumberFormat="1" applyFont="1" applyBorder="1" applyAlignment="1" applyProtection="1">
      <alignment horizontal="center" vertical="center" shrinkToFit="1"/>
      <protection locked="0"/>
    </xf>
    <xf numFmtId="0" fontId="34" fillId="0" borderId="22" xfId="1" applyFont="1" applyBorder="1" applyAlignment="1" applyProtection="1">
      <alignment horizontal="left" vertical="center"/>
      <protection hidden="1"/>
    </xf>
    <xf numFmtId="0" fontId="34" fillId="0" borderId="23"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0" fontId="34" fillId="0" borderId="27" xfId="1" applyFont="1" applyBorder="1" applyAlignment="1" applyProtection="1">
      <alignment horizontal="left" vertical="center"/>
      <protection hidden="1"/>
    </xf>
    <xf numFmtId="0" fontId="34" fillId="0" borderId="20" xfId="1" applyFont="1" applyBorder="1" applyAlignment="1" applyProtection="1">
      <alignment horizontal="left" vertical="center"/>
      <protection hidden="1"/>
    </xf>
    <xf numFmtId="0" fontId="34" fillId="0" borderId="25" xfId="1" applyFont="1" applyBorder="1" applyAlignment="1" applyProtection="1">
      <alignment horizontal="left" vertical="center"/>
      <protection hidden="1"/>
    </xf>
    <xf numFmtId="0" fontId="33" fillId="0" borderId="51" xfId="1" applyFont="1" applyBorder="1" applyAlignment="1" applyProtection="1">
      <alignment horizontal="center" vertical="center"/>
      <protection hidden="1"/>
    </xf>
    <xf numFmtId="177" fontId="34" fillId="0" borderId="21" xfId="1" applyNumberFormat="1" applyFont="1" applyBorder="1" applyAlignment="1" applyProtection="1">
      <alignment horizontal="center" vertical="center" shrinkToFit="1"/>
      <protection locked="0"/>
    </xf>
    <xf numFmtId="177" fontId="34" fillId="0" borderId="22" xfId="1" applyNumberFormat="1" applyFont="1" applyBorder="1" applyAlignment="1" applyProtection="1">
      <alignment horizontal="center" vertical="center" shrinkToFit="1"/>
      <protection locked="0"/>
    </xf>
    <xf numFmtId="177" fontId="34" fillId="0" borderId="23" xfId="1" applyNumberFormat="1" applyFont="1" applyBorder="1" applyAlignment="1" applyProtection="1">
      <alignment horizontal="center" vertical="center" shrinkToFit="1"/>
      <protection locked="0"/>
    </xf>
    <xf numFmtId="177" fontId="34" fillId="0" borderId="26" xfId="1" applyNumberFormat="1" applyFont="1" applyBorder="1" applyAlignment="1" applyProtection="1">
      <alignment horizontal="center" vertical="center" shrinkToFit="1"/>
      <protection locked="0"/>
    </xf>
    <xf numFmtId="177" fontId="34" fillId="0" borderId="0" xfId="1" applyNumberFormat="1" applyFont="1" applyAlignment="1" applyProtection="1">
      <alignment horizontal="center" vertical="center" shrinkToFit="1"/>
      <protection locked="0"/>
    </xf>
    <xf numFmtId="177" fontId="34" fillId="0" borderId="27" xfId="1" applyNumberFormat="1" applyFont="1" applyBorder="1" applyAlignment="1" applyProtection="1">
      <alignment horizontal="center" vertical="center" shrinkToFit="1"/>
      <protection locked="0"/>
    </xf>
    <xf numFmtId="177" fontId="34" fillId="0" borderId="24" xfId="1" applyNumberFormat="1" applyFont="1" applyBorder="1" applyAlignment="1" applyProtection="1">
      <alignment horizontal="center" vertical="center" shrinkToFit="1"/>
      <protection locked="0"/>
    </xf>
    <xf numFmtId="177" fontId="34" fillId="0" borderId="20" xfId="1" applyNumberFormat="1" applyFont="1" applyBorder="1" applyAlignment="1" applyProtection="1">
      <alignment horizontal="center" vertical="center" shrinkToFit="1"/>
      <protection locked="0"/>
    </xf>
    <xf numFmtId="177" fontId="34" fillId="0" borderId="25" xfId="1" applyNumberFormat="1" applyFont="1" applyBorder="1" applyAlignment="1" applyProtection="1">
      <alignment horizontal="center" vertical="center" shrinkToFit="1"/>
      <protection locked="0"/>
    </xf>
    <xf numFmtId="0" fontId="3" fillId="6" borderId="34" xfId="2" applyFont="1" applyFill="1" applyBorder="1" applyAlignment="1">
      <alignment horizontal="center" vertical="center" textRotation="255"/>
    </xf>
    <xf numFmtId="0" fontId="3" fillId="6" borderId="59" xfId="2" applyFont="1" applyFill="1" applyBorder="1" applyAlignment="1">
      <alignment horizontal="center" vertical="center" textRotation="255"/>
    </xf>
    <xf numFmtId="0" fontId="3" fillId="6" borderId="9" xfId="2" applyFont="1" applyFill="1" applyBorder="1" applyAlignment="1">
      <alignment horizontal="center" vertical="center" textRotation="255"/>
    </xf>
    <xf numFmtId="0" fontId="3" fillId="6" borderId="45" xfId="2" applyFont="1" applyFill="1" applyBorder="1" applyAlignment="1">
      <alignment horizontal="center" vertical="center" textRotation="255"/>
    </xf>
    <xf numFmtId="0" fontId="3" fillId="6" borderId="33" xfId="2" applyFont="1" applyFill="1" applyBorder="1" applyAlignment="1">
      <alignment horizontal="center" vertical="center" textRotation="255"/>
    </xf>
    <xf numFmtId="0" fontId="3" fillId="6" borderId="32" xfId="2" applyFont="1" applyFill="1" applyBorder="1" applyAlignment="1">
      <alignment horizontal="center" vertical="center" textRotation="255"/>
    </xf>
    <xf numFmtId="179" fontId="13" fillId="0" borderId="22" xfId="1" applyNumberFormat="1" applyFont="1" applyBorder="1" applyAlignment="1" applyProtection="1">
      <alignment horizontal="center" vertical="center" shrinkToFit="1"/>
      <protection locked="0"/>
    </xf>
    <xf numFmtId="179" fontId="13" fillId="0" borderId="4" xfId="1" applyNumberFormat="1" applyFont="1" applyBorder="1" applyAlignment="1" applyProtection="1">
      <alignment horizontal="center" vertical="center" shrinkToFit="1"/>
      <protection locked="0"/>
    </xf>
    <xf numFmtId="49" fontId="12" fillId="0" borderId="22" xfId="3" applyNumberFormat="1" applyFont="1" applyBorder="1" applyAlignment="1">
      <alignment horizontal="left" vertical="center"/>
    </xf>
    <xf numFmtId="49" fontId="12" fillId="0" borderId="59" xfId="3" applyNumberFormat="1" applyFont="1" applyBorder="1" applyAlignment="1">
      <alignment horizontal="left" vertical="center"/>
    </xf>
    <xf numFmtId="49" fontId="12" fillId="0" borderId="4" xfId="3" applyNumberFormat="1" applyFont="1" applyBorder="1" applyAlignment="1">
      <alignment horizontal="left" vertical="center"/>
    </xf>
    <xf numFmtId="49" fontId="12" fillId="0" borderId="5" xfId="3" applyNumberFormat="1" applyFont="1" applyBorder="1" applyAlignment="1">
      <alignment horizontal="left" vertical="center"/>
    </xf>
    <xf numFmtId="0" fontId="8" fillId="6" borderId="58" xfId="1" applyFont="1" applyFill="1" applyBorder="1" applyAlignment="1">
      <alignment horizontal="distributed" vertical="center"/>
    </xf>
    <xf numFmtId="0" fontId="8" fillId="6" borderId="22" xfId="1" applyFont="1" applyFill="1" applyBorder="1" applyAlignment="1">
      <alignment horizontal="distributed" vertical="center"/>
    </xf>
    <xf numFmtId="0" fontId="8" fillId="6" borderId="3" xfId="1" applyFont="1" applyFill="1" applyBorder="1" applyAlignment="1">
      <alignment horizontal="distributed" vertical="center"/>
    </xf>
    <xf numFmtId="0" fontId="8" fillId="6" borderId="4" xfId="1" applyFont="1" applyFill="1" applyBorder="1" applyAlignment="1">
      <alignment horizontal="distributed" vertical="center"/>
    </xf>
    <xf numFmtId="0" fontId="18" fillId="6" borderId="22" xfId="2" applyFont="1" applyFill="1" applyBorder="1" applyAlignment="1">
      <alignment horizontal="center" vertical="center"/>
    </xf>
    <xf numFmtId="0" fontId="18" fillId="6" borderId="4" xfId="2" applyFont="1" applyFill="1" applyBorder="1" applyAlignment="1">
      <alignment horizontal="center" vertical="center"/>
    </xf>
    <xf numFmtId="0" fontId="12" fillId="6" borderId="7" xfId="3" applyFont="1" applyFill="1" applyBorder="1" applyAlignment="1">
      <alignment horizontal="center" vertical="center" textRotation="255"/>
    </xf>
    <xf numFmtId="0" fontId="12" fillId="6" borderId="39" xfId="3" applyFont="1" applyFill="1" applyBorder="1" applyAlignment="1">
      <alignment horizontal="center" vertical="center" textRotation="255"/>
    </xf>
    <xf numFmtId="0" fontId="12" fillId="6" borderId="9" xfId="3" applyFont="1" applyFill="1" applyBorder="1" applyAlignment="1">
      <alignment horizontal="center" vertical="center" textRotation="255"/>
    </xf>
    <xf numFmtId="0" fontId="12" fillId="6" borderId="45" xfId="3" applyFont="1" applyFill="1" applyBorder="1" applyAlignment="1">
      <alignment horizontal="center" vertical="center" textRotation="255"/>
    </xf>
    <xf numFmtId="0" fontId="12" fillId="6" borderId="33" xfId="3" applyFont="1" applyFill="1" applyBorder="1" applyAlignment="1">
      <alignment horizontal="center" vertical="center" textRotation="255"/>
    </xf>
    <xf numFmtId="0" fontId="12" fillId="6" borderId="32" xfId="3" applyFont="1" applyFill="1" applyBorder="1" applyAlignment="1">
      <alignment horizontal="center" vertical="center" textRotation="255"/>
    </xf>
    <xf numFmtId="49" fontId="12" fillId="3" borderId="8" xfId="3" applyNumberFormat="1" applyFont="1" applyFill="1" applyBorder="1" applyAlignment="1">
      <alignment horizontal="left" vertical="center"/>
    </xf>
    <xf numFmtId="49" fontId="12" fillId="3" borderId="0" xfId="3" applyNumberFormat="1" applyFont="1" applyFill="1" applyAlignment="1">
      <alignment horizontal="left" vertical="center"/>
    </xf>
    <xf numFmtId="49" fontId="12" fillId="3" borderId="8" xfId="3" applyNumberFormat="1" applyFont="1" applyFill="1" applyBorder="1" applyAlignment="1">
      <alignment horizontal="center" vertical="center"/>
    </xf>
    <xf numFmtId="49" fontId="12" fillId="3" borderId="0" xfId="3" applyNumberFormat="1" applyFont="1" applyFill="1" applyAlignment="1">
      <alignment horizontal="center" vertical="center"/>
    </xf>
    <xf numFmtId="49" fontId="12" fillId="3" borderId="2" xfId="3" applyNumberFormat="1" applyFont="1" applyFill="1" applyBorder="1" applyAlignment="1">
      <alignment horizontal="left" vertical="center"/>
    </xf>
    <xf numFmtId="49" fontId="12" fillId="3" borderId="4" xfId="3" applyNumberFormat="1" applyFont="1" applyFill="1" applyBorder="1" applyAlignment="1">
      <alignment horizontal="left" vertical="center"/>
    </xf>
    <xf numFmtId="0" fontId="3" fillId="6" borderId="58" xfId="1" applyFill="1" applyBorder="1" applyAlignment="1">
      <alignment horizontal="center" vertical="center"/>
    </xf>
    <xf numFmtId="0" fontId="3" fillId="6" borderId="22" xfId="1" applyFill="1" applyBorder="1" applyAlignment="1">
      <alignment horizontal="center" vertical="center"/>
    </xf>
    <xf numFmtId="0" fontId="3" fillId="6" borderId="3" xfId="1" applyFill="1" applyBorder="1" applyAlignment="1">
      <alignment horizontal="center" vertical="center"/>
    </xf>
    <xf numFmtId="0" fontId="3" fillId="6" borderId="4" xfId="1" applyFill="1" applyBorder="1" applyAlignment="1">
      <alignment horizontal="center" vertical="center"/>
    </xf>
    <xf numFmtId="180" fontId="3" fillId="0" borderId="22" xfId="1" applyNumberFormat="1" applyBorder="1" applyAlignment="1" applyProtection="1">
      <alignment horizontal="center" vertical="center"/>
      <protection locked="0"/>
    </xf>
    <xf numFmtId="180" fontId="3" fillId="0" borderId="4" xfId="1" applyNumberFormat="1" applyBorder="1" applyAlignment="1" applyProtection="1">
      <alignment horizontal="center" vertical="center"/>
      <protection locked="0"/>
    </xf>
    <xf numFmtId="0" fontId="12" fillId="4" borderId="2" xfId="3" applyFont="1" applyFill="1" applyBorder="1" applyAlignment="1">
      <alignment horizontal="center" vertical="center"/>
    </xf>
    <xf numFmtId="0" fontId="12" fillId="4" borderId="20" xfId="3" applyFont="1" applyFill="1" applyBorder="1" applyAlignment="1">
      <alignment horizontal="center" vertical="center"/>
    </xf>
    <xf numFmtId="49" fontId="12" fillId="4" borderId="2" xfId="3" applyNumberFormat="1" applyFont="1" applyFill="1" applyBorder="1" applyAlignment="1">
      <alignment horizontal="center" vertical="center"/>
    </xf>
    <xf numFmtId="49" fontId="12" fillId="4" borderId="2" xfId="3" applyNumberFormat="1" applyFont="1" applyFill="1" applyBorder="1" applyAlignment="1" applyProtection="1">
      <alignment horizontal="center" vertical="center" shrinkToFit="1"/>
      <protection locked="0"/>
    </xf>
    <xf numFmtId="49" fontId="12" fillId="4" borderId="20" xfId="3" applyNumberFormat="1" applyFont="1" applyFill="1" applyBorder="1" applyAlignment="1" applyProtection="1">
      <alignment horizontal="center" vertical="center" shrinkToFit="1"/>
      <protection locked="0"/>
    </xf>
    <xf numFmtId="0" fontId="3" fillId="3" borderId="0" xfId="1" applyFill="1" applyAlignment="1">
      <alignment horizontal="center" vertical="center" wrapText="1"/>
    </xf>
    <xf numFmtId="0" fontId="18" fillId="3" borderId="2" xfId="2" applyFont="1" applyFill="1" applyBorder="1" applyAlignment="1">
      <alignment horizontal="center" vertical="center"/>
    </xf>
    <xf numFmtId="0" fontId="18" fillId="3" borderId="4" xfId="2" applyFont="1" applyFill="1" applyBorder="1" applyAlignment="1">
      <alignment horizontal="center" vertical="center"/>
    </xf>
    <xf numFmtId="0" fontId="3" fillId="6" borderId="44" xfId="1" applyFill="1" applyBorder="1" applyAlignment="1">
      <alignment horizontal="distributed" vertical="center"/>
    </xf>
    <xf numFmtId="0" fontId="3" fillId="6" borderId="60" xfId="1" applyFill="1" applyBorder="1" applyAlignment="1">
      <alignment horizontal="distributed" vertical="center"/>
    </xf>
    <xf numFmtId="49" fontId="3" fillId="6" borderId="8" xfId="3" applyNumberFormat="1" applyFont="1" applyFill="1" applyBorder="1" applyAlignment="1">
      <alignment horizontal="left" vertical="center"/>
    </xf>
    <xf numFmtId="49" fontId="3" fillId="6" borderId="0" xfId="3" applyNumberFormat="1" applyFont="1" applyFill="1" applyAlignment="1">
      <alignment horizontal="left" vertical="center"/>
    </xf>
    <xf numFmtId="49" fontId="3" fillId="3" borderId="39" xfId="3" applyNumberFormat="1" applyFont="1" applyFill="1" applyBorder="1" applyAlignment="1">
      <alignment horizontal="left" vertical="center"/>
    </xf>
    <xf numFmtId="49" fontId="3" fillId="3" borderId="5" xfId="3" applyNumberFormat="1" applyFont="1" applyFill="1" applyBorder="1" applyAlignment="1">
      <alignment horizontal="left" vertical="center"/>
    </xf>
    <xf numFmtId="0" fontId="3" fillId="6" borderId="28" xfId="1" applyFill="1" applyBorder="1" applyAlignment="1">
      <alignment horizontal="distributed" vertical="center"/>
    </xf>
    <xf numFmtId="0" fontId="3" fillId="6" borderId="41" xfId="1" applyFill="1" applyBorder="1" applyAlignment="1">
      <alignment horizontal="distributed" vertical="center"/>
    </xf>
    <xf numFmtId="0" fontId="18" fillId="6" borderId="41" xfId="2" applyFont="1" applyFill="1" applyBorder="1" applyAlignment="1">
      <alignment horizontal="center" vertical="center"/>
    </xf>
    <xf numFmtId="177" fontId="3" fillId="0" borderId="2" xfId="2" applyNumberFormat="1" applyFont="1" applyBorder="1" applyAlignment="1" applyProtection="1">
      <alignment horizontal="center" vertical="center" shrinkToFit="1"/>
      <protection locked="0"/>
    </xf>
    <xf numFmtId="177" fontId="3" fillId="0" borderId="6" xfId="2" applyNumberFormat="1" applyFont="1" applyBorder="1" applyAlignment="1" applyProtection="1">
      <alignment horizontal="center" vertical="center" shrinkToFit="1"/>
      <protection locked="0"/>
    </xf>
    <xf numFmtId="0" fontId="3" fillId="6" borderId="1" xfId="1" applyFill="1" applyBorder="1" applyAlignment="1">
      <alignment horizontal="distributed" vertical="center"/>
    </xf>
    <xf numFmtId="0" fontId="3" fillId="6" borderId="2" xfId="1" applyFill="1" applyBorder="1" applyAlignment="1">
      <alignment horizontal="distributed" vertical="center"/>
    </xf>
    <xf numFmtId="0" fontId="3" fillId="6" borderId="49" xfId="1" applyFill="1" applyBorder="1" applyAlignment="1">
      <alignment horizontal="distributed" vertical="center"/>
    </xf>
    <xf numFmtId="0" fontId="3" fillId="6" borderId="6" xfId="1" applyFill="1" applyBorder="1" applyAlignment="1">
      <alignment horizontal="distributed" vertical="center"/>
    </xf>
    <xf numFmtId="0" fontId="3" fillId="6" borderId="16" xfId="2" applyFont="1" applyFill="1" applyBorder="1" applyAlignment="1">
      <alignment horizontal="center" vertical="center" textRotation="255"/>
    </xf>
    <xf numFmtId="0" fontId="3" fillId="6" borderId="50" xfId="2" applyFont="1" applyFill="1" applyBorder="1" applyAlignment="1">
      <alignment horizontal="center" vertical="center" textRotation="255"/>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6" borderId="7" xfId="1" applyFill="1" applyBorder="1" applyAlignment="1">
      <alignment horizontal="center" vertical="center" textRotation="255" shrinkToFit="1"/>
    </xf>
    <xf numFmtId="0" fontId="3" fillId="6" borderId="39" xfId="1" applyFill="1" applyBorder="1" applyAlignment="1">
      <alignment horizontal="center" vertical="center" textRotation="255" shrinkToFit="1"/>
    </xf>
    <xf numFmtId="0" fontId="3" fillId="6" borderId="9" xfId="1" applyFill="1" applyBorder="1" applyAlignment="1">
      <alignment horizontal="center" vertical="center" textRotation="255" shrinkToFit="1"/>
    </xf>
    <xf numFmtId="0" fontId="3" fillId="6" borderId="45" xfId="1" applyFill="1" applyBorder="1" applyAlignment="1">
      <alignment horizontal="center" vertical="center" textRotation="255" shrinkToFit="1"/>
    </xf>
    <xf numFmtId="0" fontId="3" fillId="6" borderId="16" xfId="1" applyFill="1" applyBorder="1" applyAlignment="1">
      <alignment horizontal="center" vertical="center" textRotation="255" shrinkToFit="1"/>
    </xf>
    <xf numFmtId="0" fontId="3" fillId="6" borderId="50" xfId="1" applyFill="1" applyBorder="1" applyAlignment="1">
      <alignment horizontal="center" vertical="center" textRotation="255" shrinkToFit="1"/>
    </xf>
    <xf numFmtId="0" fontId="3" fillId="6" borderId="8" xfId="1" applyFill="1" applyBorder="1" applyAlignment="1">
      <alignment horizontal="distributed" vertical="center"/>
    </xf>
    <xf numFmtId="0" fontId="18" fillId="6" borderId="8" xfId="2" applyFont="1" applyFill="1" applyBorder="1" applyAlignment="1">
      <alignment horizontal="center" vertical="center"/>
    </xf>
    <xf numFmtId="49" fontId="3" fillId="3" borderId="8" xfId="3" applyNumberFormat="1" applyFont="1" applyFill="1" applyBorder="1" applyAlignment="1">
      <alignment horizontal="left" vertical="center"/>
    </xf>
    <xf numFmtId="49" fontId="3" fillId="3" borderId="0" xfId="3" applyNumberFormat="1" applyFont="1" applyFill="1" applyAlignment="1">
      <alignment horizontal="left" vertical="center"/>
    </xf>
    <xf numFmtId="49" fontId="3" fillId="0" borderId="18" xfId="3" applyNumberFormat="1" applyFont="1" applyBorder="1" applyAlignment="1">
      <alignment horizontal="center" vertical="center"/>
    </xf>
    <xf numFmtId="49" fontId="3" fillId="0" borderId="14" xfId="3" applyNumberFormat="1" applyFont="1" applyBorder="1" applyAlignment="1">
      <alignment horizontal="center" vertical="center"/>
    </xf>
    <xf numFmtId="49" fontId="12" fillId="3" borderId="0" xfId="3" applyNumberFormat="1" applyFont="1" applyFill="1" applyAlignment="1">
      <alignment horizontal="left" vertical="center" shrinkToFit="1"/>
    </xf>
    <xf numFmtId="49" fontId="12" fillId="3" borderId="20" xfId="3" applyNumberFormat="1" applyFont="1" applyFill="1" applyBorder="1" applyAlignment="1">
      <alignment horizontal="left" vertical="center" shrinkToFit="1"/>
    </xf>
    <xf numFmtId="49" fontId="12" fillId="3" borderId="20" xfId="3" applyNumberFormat="1" applyFont="1" applyFill="1" applyBorder="1" applyAlignment="1">
      <alignment horizontal="left" vertical="center"/>
    </xf>
    <xf numFmtId="49" fontId="3" fillId="6" borderId="0" xfId="3" applyNumberFormat="1" applyFont="1" applyFill="1" applyAlignment="1">
      <alignment vertical="center" shrinkToFit="1"/>
    </xf>
    <xf numFmtId="49" fontId="3" fillId="6" borderId="20" xfId="3" applyNumberFormat="1" applyFont="1" applyFill="1" applyBorder="1" applyAlignment="1">
      <alignment vertical="center" shrinkToFit="1"/>
    </xf>
    <xf numFmtId="49" fontId="3" fillId="6" borderId="0" xfId="3" applyNumberFormat="1" applyFont="1" applyFill="1" applyAlignment="1">
      <alignment horizontal="center" vertical="center" wrapText="1" shrinkToFit="1"/>
    </xf>
    <xf numFmtId="49" fontId="3" fillId="6" borderId="20" xfId="3" applyNumberFormat="1" applyFont="1" applyFill="1" applyBorder="1" applyAlignment="1">
      <alignment horizontal="center" vertical="center" wrapText="1" shrinkToFit="1"/>
    </xf>
    <xf numFmtId="177" fontId="3" fillId="0" borderId="0" xfId="3" applyNumberFormat="1" applyFont="1" applyAlignment="1" applyProtection="1">
      <alignment horizontal="center" vertical="center" shrinkToFit="1"/>
      <protection locked="0"/>
    </xf>
    <xf numFmtId="177" fontId="3" fillId="0" borderId="20" xfId="3" applyNumberFormat="1" applyFont="1" applyBorder="1" applyAlignment="1" applyProtection="1">
      <alignment horizontal="center" vertical="center" shrinkToFit="1"/>
      <protection locked="0"/>
    </xf>
    <xf numFmtId="49" fontId="12" fillId="3" borderId="2" xfId="3" applyNumberFormat="1" applyFont="1" applyFill="1" applyBorder="1" applyAlignment="1" applyProtection="1">
      <alignment horizontal="center" vertical="center" shrinkToFit="1"/>
      <protection locked="0"/>
    </xf>
    <xf numFmtId="49" fontId="12" fillId="3" borderId="4" xfId="3" applyNumberFormat="1" applyFont="1" applyFill="1" applyBorder="1" applyAlignment="1" applyProtection="1">
      <alignment horizontal="center" vertical="center" shrinkToFit="1"/>
      <protection locked="0"/>
    </xf>
    <xf numFmtId="49" fontId="12" fillId="3" borderId="0" xfId="3" applyNumberFormat="1" applyFont="1" applyFill="1" applyAlignment="1" applyProtection="1">
      <alignment horizontal="center" vertical="center" shrinkToFit="1"/>
      <protection locked="0"/>
    </xf>
    <xf numFmtId="49" fontId="3" fillId="3" borderId="12" xfId="3" applyNumberFormat="1" applyFont="1" applyFill="1" applyBorder="1" applyAlignment="1">
      <alignment horizontal="center" vertical="center"/>
    </xf>
    <xf numFmtId="49" fontId="3" fillId="3" borderId="14" xfId="3" applyNumberFormat="1" applyFont="1" applyFill="1" applyBorder="1" applyAlignment="1">
      <alignment horizontal="center" vertical="center"/>
    </xf>
    <xf numFmtId="49" fontId="12" fillId="0" borderId="2" xfId="3" applyNumberFormat="1" applyFont="1" applyBorder="1" applyAlignment="1">
      <alignment horizontal="left" vertical="center"/>
    </xf>
    <xf numFmtId="0" fontId="3" fillId="0" borderId="0" xfId="1" applyAlignment="1">
      <alignment horizontal="center" vertical="center" wrapText="1"/>
    </xf>
    <xf numFmtId="0" fontId="18" fillId="0" borderId="2" xfId="2" applyFont="1" applyBorder="1" applyAlignment="1">
      <alignment horizontal="center" vertical="center"/>
    </xf>
    <xf numFmtId="0" fontId="18" fillId="0" borderId="4" xfId="2" applyFont="1" applyBorder="1" applyAlignment="1">
      <alignment horizontal="center" vertical="center"/>
    </xf>
    <xf numFmtId="49" fontId="12" fillId="0" borderId="2" xfId="3" applyNumberFormat="1" applyFont="1" applyBorder="1" applyAlignment="1">
      <alignment horizontal="center" vertical="center"/>
    </xf>
    <xf numFmtId="49" fontId="12" fillId="0" borderId="4" xfId="3" applyNumberFormat="1" applyFont="1" applyBorder="1" applyAlignment="1">
      <alignment horizontal="center" vertical="center"/>
    </xf>
    <xf numFmtId="49" fontId="12" fillId="0" borderId="2" xfId="3" applyNumberFormat="1" applyFont="1" applyBorder="1" applyAlignment="1" applyProtection="1">
      <alignment horizontal="center" vertical="center" shrinkToFit="1"/>
      <protection locked="0"/>
    </xf>
    <xf numFmtId="49" fontId="12" fillId="0" borderId="4" xfId="3" applyNumberFormat="1" applyFont="1" applyBorder="1" applyAlignment="1" applyProtection="1">
      <alignment horizontal="center" vertical="center" shrinkToFit="1"/>
      <protection locked="0"/>
    </xf>
    <xf numFmtId="49" fontId="12" fillId="0" borderId="0" xfId="3" applyNumberFormat="1" applyFont="1" applyAlignment="1" applyProtection="1">
      <alignment horizontal="center" vertical="center" shrinkToFit="1"/>
      <protection locked="0"/>
    </xf>
    <xf numFmtId="49" fontId="3" fillId="0" borderId="12" xfId="3" applyNumberFormat="1" applyFont="1" applyBorder="1" applyAlignment="1">
      <alignment horizontal="center" vertical="center"/>
    </xf>
    <xf numFmtId="180" fontId="37" fillId="0" borderId="22" xfId="1" applyNumberFormat="1" applyFont="1" applyBorder="1" applyAlignment="1" applyProtection="1">
      <alignment horizontal="center" vertical="center"/>
      <protection locked="0"/>
    </xf>
    <xf numFmtId="180" fontId="37" fillId="0" borderId="4" xfId="1" applyNumberFormat="1" applyFont="1" applyBorder="1" applyAlignment="1" applyProtection="1">
      <alignment horizontal="center" vertical="center"/>
      <protection locked="0"/>
    </xf>
    <xf numFmtId="49" fontId="12" fillId="0" borderId="20" xfId="3" applyNumberFormat="1" applyFont="1" applyBorder="1" applyAlignment="1">
      <alignment horizontal="center" vertical="center"/>
    </xf>
    <xf numFmtId="49" fontId="37" fillId="0" borderId="2" xfId="3" applyNumberFormat="1" applyFont="1" applyBorder="1" applyAlignment="1" applyProtection="1">
      <alignment horizontal="left" vertical="center" shrinkToFit="1"/>
      <protection locked="0"/>
    </xf>
    <xf numFmtId="49" fontId="37" fillId="0" borderId="20" xfId="3" applyNumberFormat="1" applyFont="1" applyBorder="1" applyAlignment="1" applyProtection="1">
      <alignment horizontal="left" vertical="center" shrinkToFit="1"/>
      <protection locked="0"/>
    </xf>
    <xf numFmtId="0" fontId="12" fillId="0" borderId="2" xfId="3" applyFont="1" applyBorder="1" applyAlignment="1">
      <alignment horizontal="center" vertical="center"/>
    </xf>
    <xf numFmtId="0" fontId="12" fillId="0" borderId="20" xfId="3" applyFont="1" applyBorder="1" applyAlignment="1">
      <alignment horizontal="center" vertical="center"/>
    </xf>
    <xf numFmtId="49" fontId="12" fillId="0" borderId="0" xfId="3" applyNumberFormat="1" applyFont="1" applyAlignment="1">
      <alignment horizontal="center" vertical="center"/>
    </xf>
    <xf numFmtId="49" fontId="37" fillId="0" borderId="41" xfId="3" applyNumberFormat="1" applyFont="1" applyBorder="1" applyAlignment="1" applyProtection="1">
      <alignment horizontal="left" vertical="center" shrinkToFit="1"/>
      <protection locked="0"/>
    </xf>
    <xf numFmtId="49" fontId="37" fillId="0" borderId="43" xfId="3" applyNumberFormat="1" applyFont="1" applyBorder="1" applyAlignment="1" applyProtection="1">
      <alignment horizontal="left" vertical="center" shrinkToFit="1"/>
      <protection locked="0"/>
    </xf>
    <xf numFmtId="49" fontId="3" fillId="6" borderId="1" xfId="3" applyNumberFormat="1" applyFont="1" applyFill="1" applyBorder="1" applyAlignment="1">
      <alignment vertical="center" shrinkToFit="1"/>
    </xf>
    <xf numFmtId="49" fontId="3" fillId="6" borderId="2" xfId="3" applyNumberFormat="1" applyFont="1" applyFill="1" applyBorder="1" applyAlignment="1">
      <alignment vertical="center" shrinkToFit="1"/>
    </xf>
    <xf numFmtId="49" fontId="3" fillId="6" borderId="49" xfId="3" applyNumberFormat="1" applyFont="1" applyFill="1" applyBorder="1" applyAlignment="1">
      <alignment vertical="center" shrinkToFit="1"/>
    </xf>
    <xf numFmtId="49" fontId="3" fillId="6" borderId="6" xfId="3" applyNumberFormat="1" applyFont="1" applyFill="1" applyBorder="1" applyAlignment="1">
      <alignment vertical="center" shrinkToFit="1"/>
    </xf>
    <xf numFmtId="49" fontId="12" fillId="0" borderId="0" xfId="3" applyNumberFormat="1" applyFont="1" applyAlignment="1">
      <alignment horizontal="left" vertical="center" shrinkToFit="1"/>
    </xf>
    <xf numFmtId="49" fontId="12" fillId="0" borderId="20" xfId="3" applyNumberFormat="1" applyFont="1" applyBorder="1" applyAlignment="1">
      <alignment horizontal="left" vertical="center" shrinkToFit="1"/>
    </xf>
    <xf numFmtId="49" fontId="12" fillId="0" borderId="0" xfId="3" applyNumberFormat="1" applyFont="1" applyAlignment="1">
      <alignment horizontal="left" vertical="center"/>
    </xf>
    <xf numFmtId="49" fontId="12" fillId="0" borderId="20" xfId="3" applyNumberFormat="1" applyFont="1" applyBorder="1" applyAlignment="1">
      <alignment horizontal="left" vertical="center"/>
    </xf>
    <xf numFmtId="49" fontId="12" fillId="0" borderId="8" xfId="3" applyNumberFormat="1" applyFont="1" applyBorder="1" applyAlignment="1">
      <alignment horizontal="left" vertical="center"/>
    </xf>
    <xf numFmtId="49" fontId="12" fillId="0" borderId="8" xfId="3" applyNumberFormat="1" applyFont="1" applyBorder="1" applyAlignment="1">
      <alignment horizontal="center" vertical="center"/>
    </xf>
    <xf numFmtId="177" fontId="37" fillId="0" borderId="2" xfId="2" applyNumberFormat="1" applyFont="1" applyBorder="1" applyAlignment="1" applyProtection="1">
      <alignment horizontal="center" vertical="center" shrinkToFit="1"/>
      <protection locked="0"/>
    </xf>
    <xf numFmtId="177" fontId="37" fillId="0" borderId="6" xfId="2" applyNumberFormat="1" applyFont="1" applyBorder="1" applyAlignment="1" applyProtection="1">
      <alignment horizontal="center" vertical="center" shrinkToFit="1"/>
      <protection locked="0"/>
    </xf>
    <xf numFmtId="49" fontId="3" fillId="6" borderId="1" xfId="3" applyNumberFormat="1" applyFont="1" applyFill="1" applyBorder="1" applyAlignment="1">
      <alignment horizontal="center" vertical="center" wrapText="1" shrinkToFit="1"/>
    </xf>
    <xf numFmtId="49" fontId="3" fillId="6" borderId="2" xfId="3" applyNumberFormat="1" applyFont="1" applyFill="1" applyBorder="1" applyAlignment="1">
      <alignment horizontal="center" vertical="center" wrapText="1" shrinkToFit="1"/>
    </xf>
    <xf numFmtId="49" fontId="3" fillId="6" borderId="49" xfId="3" applyNumberFormat="1" applyFont="1" applyFill="1" applyBorder="1" applyAlignment="1">
      <alignment horizontal="center" vertical="center" wrapText="1" shrinkToFit="1"/>
    </xf>
    <xf numFmtId="49" fontId="3" fillId="6" borderId="6" xfId="3" applyNumberFormat="1" applyFont="1" applyFill="1" applyBorder="1" applyAlignment="1">
      <alignment horizontal="center" vertical="center" wrapText="1" shrinkToFit="1"/>
    </xf>
    <xf numFmtId="49" fontId="37" fillId="0" borderId="28" xfId="1" applyNumberFormat="1" applyFont="1" applyBorder="1" applyAlignment="1" applyProtection="1">
      <alignment horizontal="left" vertical="center" shrinkToFit="1"/>
      <protection locked="0"/>
    </xf>
    <xf numFmtId="49" fontId="37" fillId="0" borderId="41" xfId="1" applyNumberFormat="1" applyFont="1" applyBorder="1" applyAlignment="1" applyProtection="1">
      <alignment horizontal="left" vertical="center" shrinkToFit="1"/>
      <protection locked="0"/>
    </xf>
    <xf numFmtId="49" fontId="3" fillId="0" borderId="8" xfId="3" applyNumberFormat="1" applyFont="1" applyBorder="1" applyAlignment="1">
      <alignment horizontal="left" vertical="center"/>
    </xf>
    <xf numFmtId="49" fontId="3" fillId="0" borderId="0" xfId="3" applyNumberFormat="1" applyFont="1" applyAlignment="1">
      <alignment horizontal="left" vertical="center"/>
    </xf>
    <xf numFmtId="49" fontId="3" fillId="0" borderId="8" xfId="3" applyNumberFormat="1" applyFont="1" applyBorder="1" applyAlignment="1">
      <alignment horizontal="center" vertical="center"/>
    </xf>
    <xf numFmtId="49" fontId="3" fillId="0" borderId="0" xfId="3" applyNumberFormat="1" applyFont="1" applyAlignment="1">
      <alignment horizontal="center" vertical="center"/>
    </xf>
    <xf numFmtId="180" fontId="37" fillId="0" borderId="8" xfId="3" applyNumberFormat="1" applyFont="1" applyBorder="1" applyAlignment="1" applyProtection="1">
      <alignment horizontal="right" vertical="center" shrinkToFit="1"/>
      <protection locked="0"/>
    </xf>
    <xf numFmtId="180" fontId="37" fillId="0" borderId="0" xfId="3" applyNumberFormat="1" applyFont="1" applyAlignment="1" applyProtection="1">
      <alignment horizontal="right" vertical="center" shrinkToFit="1"/>
      <protection locked="0"/>
    </xf>
    <xf numFmtId="49" fontId="37" fillId="0" borderId="39" xfId="1" applyNumberFormat="1" applyFont="1" applyBorder="1" applyAlignment="1" applyProtection="1">
      <alignment horizontal="left" vertical="center" shrinkToFit="1"/>
      <protection locked="0"/>
    </xf>
    <xf numFmtId="49" fontId="37" fillId="0" borderId="29" xfId="2" applyNumberFormat="1" applyFont="1" applyBorder="1" applyAlignment="1" applyProtection="1">
      <alignment horizontal="left" vertical="center" shrinkToFit="1"/>
      <protection locked="0"/>
    </xf>
    <xf numFmtId="49" fontId="37" fillId="0" borderId="40" xfId="2" applyNumberFormat="1" applyFont="1" applyBorder="1" applyAlignment="1" applyProtection="1">
      <alignment horizontal="left" vertical="center" shrinkToFit="1"/>
      <protection locked="0"/>
    </xf>
    <xf numFmtId="49" fontId="37" fillId="0" borderId="11" xfId="1" applyNumberFormat="1" applyFont="1" applyBorder="1" applyAlignment="1" applyProtection="1">
      <alignment horizontal="left" vertical="center" shrinkToFit="1"/>
      <protection locked="0"/>
    </xf>
    <xf numFmtId="49" fontId="37" fillId="0" borderId="11" xfId="2" applyNumberFormat="1" applyFont="1" applyBorder="1" applyAlignment="1" applyProtection="1">
      <alignment horizontal="left" vertical="center" shrinkToFit="1"/>
      <protection locked="0"/>
    </xf>
    <xf numFmtId="49" fontId="37" fillId="0" borderId="42" xfId="2" applyNumberFormat="1" applyFont="1" applyBorder="1" applyAlignment="1" applyProtection="1">
      <alignment horizontal="left" vertical="center" shrinkToFit="1"/>
      <protection locked="0"/>
    </xf>
    <xf numFmtId="49" fontId="37" fillId="0" borderId="2" xfId="2" applyNumberFormat="1" applyFont="1" applyBorder="1" applyAlignment="1" applyProtection="1">
      <alignment horizontal="center" vertical="center" shrinkToFit="1"/>
      <protection locked="0"/>
    </xf>
    <xf numFmtId="49" fontId="37" fillId="0" borderId="63" xfId="2" applyNumberFormat="1" applyFont="1" applyBorder="1" applyAlignment="1" applyProtection="1">
      <alignment horizontal="left" vertical="center" shrinkToFit="1"/>
      <protection locked="0"/>
    </xf>
    <xf numFmtId="49" fontId="37" fillId="0" borderId="64" xfId="2" applyNumberFormat="1" applyFont="1" applyBorder="1" applyAlignment="1" applyProtection="1">
      <alignment horizontal="left" vertical="center" shrinkToFit="1"/>
      <protection locked="0"/>
    </xf>
    <xf numFmtId="49" fontId="37" fillId="0" borderId="41" xfId="2" applyNumberFormat="1" applyFont="1" applyBorder="1" applyAlignment="1" applyProtection="1">
      <alignment horizontal="left" vertical="center" shrinkToFit="1"/>
      <protection locked="0"/>
    </xf>
    <xf numFmtId="49" fontId="37" fillId="0" borderId="43" xfId="2" applyNumberFormat="1" applyFont="1" applyBorder="1" applyAlignment="1" applyProtection="1">
      <alignment horizontal="left" vertical="center" shrinkToFit="1"/>
      <protection locked="0"/>
    </xf>
    <xf numFmtId="49" fontId="37" fillId="0" borderId="15" xfId="1" applyNumberFormat="1" applyFont="1" applyBorder="1" applyAlignment="1" applyProtection="1">
      <alignment horizontal="center" vertical="center" shrinkToFit="1"/>
      <protection locked="0"/>
    </xf>
    <xf numFmtId="49" fontId="37" fillId="0" borderId="62" xfId="1" applyNumberFormat="1" applyFont="1" applyBorder="1" applyAlignment="1" applyProtection="1">
      <alignment horizontal="center" vertical="center" shrinkToFit="1"/>
      <protection locked="0"/>
    </xf>
    <xf numFmtId="49" fontId="38" fillId="0" borderId="0" xfId="3" applyNumberFormat="1" applyFont="1" applyAlignment="1" applyProtection="1">
      <alignment horizontal="left" vertical="center" shrinkToFit="1"/>
      <protection locked="0"/>
    </xf>
    <xf numFmtId="49" fontId="38" fillId="0" borderId="14" xfId="3" applyNumberFormat="1" applyFont="1" applyBorder="1" applyAlignment="1" applyProtection="1">
      <alignment horizontal="left" vertical="center" shrinkToFit="1"/>
      <protection locked="0"/>
    </xf>
    <xf numFmtId="49" fontId="38" fillId="0" borderId="6" xfId="3" applyNumberFormat="1" applyFont="1" applyBorder="1" applyAlignment="1" applyProtection="1">
      <alignment horizontal="left" vertical="center" shrinkToFit="1"/>
      <protection locked="0"/>
    </xf>
    <xf numFmtId="49" fontId="38" fillId="0" borderId="17" xfId="3" applyNumberFormat="1" applyFont="1" applyBorder="1" applyAlignment="1" applyProtection="1">
      <alignment horizontal="left" vertical="center" shrinkToFit="1"/>
      <protection locked="0"/>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20" xfId="0" applyFont="1" applyBorder="1" applyAlignment="1">
      <alignment horizontal="center" vertical="center"/>
    </xf>
    <xf numFmtId="0" fontId="27" fillId="0" borderId="25" xfId="0" applyFont="1" applyBorder="1" applyAlignment="1">
      <alignment horizontal="center" vertical="center"/>
    </xf>
    <xf numFmtId="0" fontId="27" fillId="0" borderId="51" xfId="0" applyFont="1" applyBorder="1" applyAlignment="1">
      <alignment horizontal="center" vertical="center" wrapText="1"/>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27" fillId="0" borderId="57" xfId="0" applyFont="1" applyBorder="1" applyAlignment="1">
      <alignment horizontal="center" vertical="center"/>
    </xf>
    <xf numFmtId="0" fontId="27" fillId="0" borderId="53" xfId="0" applyFont="1" applyBorder="1" applyAlignment="1">
      <alignment horizontal="center" vertical="center"/>
    </xf>
    <xf numFmtId="0" fontId="27" fillId="0" borderId="54" xfId="0" applyFont="1" applyBorder="1" applyAlignment="1">
      <alignment horizontal="center" vertical="center"/>
    </xf>
    <xf numFmtId="0" fontId="27" fillId="0" borderId="56" xfId="0" applyFont="1" applyBorder="1" applyAlignment="1">
      <alignment horizontal="center" vertical="center"/>
    </xf>
    <xf numFmtId="0" fontId="27" fillId="0" borderId="55" xfId="0" applyFont="1" applyBorder="1" applyAlignment="1">
      <alignment horizontal="center" vertical="center"/>
    </xf>
    <xf numFmtId="0" fontId="27" fillId="0" borderId="57" xfId="0" applyFont="1" applyBorder="1" applyAlignment="1">
      <alignment horizontal="center" vertical="center" wrapText="1"/>
    </xf>
    <xf numFmtId="0" fontId="27" fillId="0" borderId="53" xfId="0" applyFont="1" applyBorder="1" applyAlignment="1">
      <alignment horizontal="center" vertical="center" wrapText="1"/>
    </xf>
    <xf numFmtId="0" fontId="31" fillId="5" borderId="54" xfId="3" applyFont="1" applyFill="1" applyBorder="1" applyAlignment="1">
      <alignment horizontal="center" vertical="center"/>
    </xf>
    <xf numFmtId="0" fontId="31" fillId="5" borderId="55" xfId="3" applyFont="1" applyFill="1" applyBorder="1" applyAlignment="1">
      <alignment horizontal="center" vertical="center"/>
    </xf>
    <xf numFmtId="0" fontId="35" fillId="0" borderId="56" xfId="3" applyFont="1" applyBorder="1" applyAlignment="1">
      <alignment horizontal="left" vertical="top" wrapText="1"/>
    </xf>
    <xf numFmtId="0" fontId="35" fillId="0" borderId="55" xfId="3" applyFont="1" applyBorder="1" applyAlignment="1">
      <alignment horizontal="left" vertical="top" wrapText="1"/>
    </xf>
    <xf numFmtId="49" fontId="14" fillId="0" borderId="22" xfId="3" applyNumberFormat="1" applyFont="1" applyBorder="1" applyAlignment="1">
      <alignment horizontal="left" vertical="center"/>
    </xf>
  </cellXfs>
  <cellStyles count="7">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59">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データ取込!$D$5" lockText="1" noThreeD="1"/>
</file>

<file path=xl/ctrlProps/ctrlProp10.xml><?xml version="1.0" encoding="utf-8"?>
<formControlPr xmlns="http://schemas.microsoft.com/office/spreadsheetml/2009/9/main" objectType="CheckBox" fmlaLink="データ取込!$D$14" lockText="1" noThreeD="1"/>
</file>

<file path=xl/ctrlProps/ctrlProp11.xml><?xml version="1.0" encoding="utf-8"?>
<formControlPr xmlns="http://schemas.microsoft.com/office/spreadsheetml/2009/9/main" objectType="CheckBox" fmlaLink="データ取込!$D$15" lockText="1" noThreeD="1"/>
</file>

<file path=xl/ctrlProps/ctrlProp12.xml><?xml version="1.0" encoding="utf-8"?>
<formControlPr xmlns="http://schemas.microsoft.com/office/spreadsheetml/2009/9/main" objectType="CheckBox" fmlaLink="データ取込!$D$16" lockText="1" noThreeD="1"/>
</file>

<file path=xl/ctrlProps/ctrlProp13.xml><?xml version="1.0" encoding="utf-8"?>
<formControlPr xmlns="http://schemas.microsoft.com/office/spreadsheetml/2009/9/main" objectType="CheckBox" fmlaLink="データ取込!$D$17" lockText="1" noThreeD="1"/>
</file>

<file path=xl/ctrlProps/ctrlProp14.xml><?xml version="1.0" encoding="utf-8"?>
<formControlPr xmlns="http://schemas.microsoft.com/office/spreadsheetml/2009/9/main" objectType="Radio" firstButton="1" fmlaLink="データ取込!$D$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データ取込!$D$4"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データ取込!$D$18"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データ取込!$D$6"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fmlaLink="データ取込!$D$2"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データ取込!$D$7"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データ取込!$D$8"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CheckBox" fmlaLink="データ取込!$D$9" lockText="1" noThreeD="1"/>
</file>

<file path=xl/ctrlProps/ctrlProp6.xml><?xml version="1.0" encoding="utf-8"?>
<formControlPr xmlns="http://schemas.microsoft.com/office/spreadsheetml/2009/9/main" objectType="CheckBox" fmlaLink="データ取込!$D$10" lockText="1" noThreeD="1"/>
</file>

<file path=xl/ctrlProps/ctrlProp7.xml><?xml version="1.0" encoding="utf-8"?>
<formControlPr xmlns="http://schemas.microsoft.com/office/spreadsheetml/2009/9/main" objectType="CheckBox" fmlaLink="データ取込!$D$11" lockText="1" noThreeD="1"/>
</file>

<file path=xl/ctrlProps/ctrlProp8.xml><?xml version="1.0" encoding="utf-8"?>
<formControlPr xmlns="http://schemas.microsoft.com/office/spreadsheetml/2009/9/main" objectType="CheckBox" fmlaLink="データ取込!$D$12" lockText="1" noThreeD="1"/>
</file>

<file path=xl/ctrlProps/ctrlProp9.xml><?xml version="1.0" encoding="utf-8"?>
<formControlPr xmlns="http://schemas.microsoft.com/office/spreadsheetml/2009/9/main" objectType="CheckBox" fmlaLink="データ取込!$D$1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44</xdr:row>
          <xdr:rowOff>60960</xdr:rowOff>
        </xdr:from>
        <xdr:to>
          <xdr:col>6</xdr:col>
          <xdr:colOff>38100</xdr:colOff>
          <xdr:row>45</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60960</xdr:rowOff>
        </xdr:from>
        <xdr:to>
          <xdr:col>17</xdr:col>
          <xdr:colOff>45720</xdr:colOff>
          <xdr:row>45</xdr:row>
          <xdr:rowOff>76200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60960</xdr:rowOff>
        </xdr:from>
        <xdr:to>
          <xdr:col>6</xdr:col>
          <xdr:colOff>38100</xdr:colOff>
          <xdr:row>47</xdr:row>
          <xdr:rowOff>76200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60960</xdr:rowOff>
        </xdr:from>
        <xdr:to>
          <xdr:col>17</xdr:col>
          <xdr:colOff>45720</xdr:colOff>
          <xdr:row>47</xdr:row>
          <xdr:rowOff>76200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60960</xdr:rowOff>
        </xdr:from>
        <xdr:to>
          <xdr:col>28</xdr:col>
          <xdr:colOff>22860</xdr:colOff>
          <xdr:row>47</xdr:row>
          <xdr:rowOff>76200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60960</xdr:rowOff>
        </xdr:from>
        <xdr:to>
          <xdr:col>6</xdr:col>
          <xdr:colOff>38100</xdr:colOff>
          <xdr:row>49</xdr:row>
          <xdr:rowOff>76200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60960</xdr:rowOff>
        </xdr:from>
        <xdr:to>
          <xdr:col>17</xdr:col>
          <xdr:colOff>45720</xdr:colOff>
          <xdr:row>49</xdr:row>
          <xdr:rowOff>76200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60960</xdr:rowOff>
        </xdr:from>
        <xdr:to>
          <xdr:col>28</xdr:col>
          <xdr:colOff>22860</xdr:colOff>
          <xdr:row>49</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60960</xdr:rowOff>
        </xdr:from>
        <xdr:to>
          <xdr:col>6</xdr:col>
          <xdr:colOff>38100</xdr:colOff>
          <xdr:row>51</xdr:row>
          <xdr:rowOff>76200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60960</xdr:rowOff>
        </xdr:from>
        <xdr:to>
          <xdr:col>17</xdr:col>
          <xdr:colOff>45720</xdr:colOff>
          <xdr:row>51</xdr:row>
          <xdr:rowOff>76200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60960</xdr:rowOff>
        </xdr:from>
        <xdr:to>
          <xdr:col>17</xdr:col>
          <xdr:colOff>45720</xdr:colOff>
          <xdr:row>53</xdr:row>
          <xdr:rowOff>76200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60960</xdr:rowOff>
        </xdr:from>
        <xdr:to>
          <xdr:col>28</xdr:col>
          <xdr:colOff>22860</xdr:colOff>
          <xdr:row>53</xdr:row>
          <xdr:rowOff>76200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60960</xdr:rowOff>
        </xdr:from>
        <xdr:to>
          <xdr:col>6</xdr:col>
          <xdr:colOff>38100</xdr:colOff>
          <xdr:row>55</xdr:row>
          <xdr:rowOff>76200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137160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7620</xdr:rowOff>
        </xdr:from>
        <xdr:to>
          <xdr:col>17</xdr:col>
          <xdr:colOff>30480</xdr:colOff>
          <xdr:row>35</xdr:row>
          <xdr:rowOff>7620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30480</xdr:colOff>
          <xdr:row>42</xdr:row>
          <xdr:rowOff>121920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182880</xdr:colOff>
          <xdr:row>43</xdr:row>
          <xdr:rowOff>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30480</xdr:rowOff>
        </xdr:from>
        <xdr:to>
          <xdr:col>12</xdr:col>
          <xdr:colOff>7620</xdr:colOff>
          <xdr:row>59</xdr:row>
          <xdr:rowOff>114300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58</xdr:row>
          <xdr:rowOff>38100</xdr:rowOff>
        </xdr:from>
        <xdr:to>
          <xdr:col>26</xdr:col>
          <xdr:colOff>182880</xdr:colOff>
          <xdr:row>59</xdr:row>
          <xdr:rowOff>114300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57</xdr:row>
          <xdr:rowOff>106680</xdr:rowOff>
        </xdr:from>
        <xdr:to>
          <xdr:col>28</xdr:col>
          <xdr:colOff>22860</xdr:colOff>
          <xdr:row>59</xdr:row>
          <xdr:rowOff>144780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xdr:twoCellAnchor editAs="absolute">
    <xdr:from>
      <xdr:col>20</xdr:col>
      <xdr:colOff>38100</xdr:colOff>
      <xdr:row>75</xdr:row>
      <xdr:rowOff>152401</xdr:rowOff>
    </xdr:from>
    <xdr:to>
      <xdr:col>28</xdr:col>
      <xdr:colOff>117924</xdr:colOff>
      <xdr:row>78</xdr:row>
      <xdr:rowOff>133349</xdr:rowOff>
    </xdr:to>
    <xdr:pic>
      <xdr:nvPicPr>
        <xdr:cNvPr id="27" name="図 26" descr="C:\Documents and Settings\TagamiAtsuko\デスクトップ\新ロゴ~1_GIF.files\新ロゴ　JTCCMあり%20背景消去.gif">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29050" y="10858501"/>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28</xdr:col>
      <xdr:colOff>38100</xdr:colOff>
      <xdr:row>75</xdr:row>
      <xdr:rowOff>47625</xdr:rowOff>
    </xdr:from>
    <xdr:to>
      <xdr:col>39</xdr:col>
      <xdr:colOff>19049</xdr:colOff>
      <xdr:row>79</xdr:row>
      <xdr:rowOff>66675</xdr:rowOff>
    </xdr:to>
    <xdr:sp macro="" textlink="">
      <xdr:nvSpPr>
        <xdr:cNvPr id="29" name="Text Box 5">
          <a:extLst>
            <a:ext uri="{FF2B5EF4-FFF2-40B4-BE49-F238E27FC236}">
              <a16:creationId xmlns:a16="http://schemas.microsoft.com/office/drawing/2014/main" id="{00000000-0008-0000-0000-00001D000000}"/>
            </a:ext>
          </a:extLst>
        </xdr:cNvPr>
        <xdr:cNvSpPr txBox="1">
          <a:spLocks noChangeArrowheads="1"/>
        </xdr:cNvSpPr>
      </xdr:nvSpPr>
      <xdr:spPr bwMode="auto">
        <a:xfrm>
          <a:off x="5391150" y="10753725"/>
          <a:ext cx="228599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1" i="0" u="none" strike="noStrike" baseline="0">
              <a:solidFill>
                <a:srgbClr val="000000"/>
              </a:solidFill>
              <a:latin typeface="HG丸ｺﾞｼｯｸM-PRO"/>
              <a:ea typeface="HG丸ｺﾞｼｯｸM-PRO"/>
            </a:rPr>
            <a:t>中央試験所　</a:t>
          </a:r>
          <a:endParaRPr lang="ja-JP" altLang="en-US" sz="800" b="1" i="0" u="none" strike="noStrike" baseline="0">
            <a:solidFill>
              <a:srgbClr val="000000"/>
            </a:solidFill>
            <a:latin typeface="Times New Roman"/>
            <a:ea typeface="HG丸ｺﾞｼｯｸM-PRO"/>
            <a:cs typeface="Times New Roman"/>
          </a:endParaRPr>
        </a:p>
        <a:p>
          <a:pPr algn="l" rtl="0">
            <a:defRPr sz="1000"/>
          </a:pPr>
          <a:r>
            <a:rPr lang="ja-JP" altLang="en-US" sz="8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800" b="1" i="0" u="none" strike="noStrike" baseline="0">
              <a:solidFill>
                <a:srgbClr val="000000"/>
              </a:solidFill>
              <a:latin typeface="HG丸ｺﾞｼｯｸM-PRO"/>
              <a:ea typeface="HG丸ｺﾞｼｯｸM-PRO"/>
            </a:rPr>
            <a:t>TEL ： 048-935-2093</a:t>
          </a:r>
          <a:endParaRPr lang="ja-JP" altLang="en-US" sz="8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44</xdr:row>
          <xdr:rowOff>60960</xdr:rowOff>
        </xdr:from>
        <xdr:to>
          <xdr:col>6</xdr:col>
          <xdr:colOff>38100</xdr:colOff>
          <xdr:row>45</xdr:row>
          <xdr:rowOff>45720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60960</xdr:rowOff>
        </xdr:from>
        <xdr:to>
          <xdr:col>17</xdr:col>
          <xdr:colOff>45720</xdr:colOff>
          <xdr:row>45</xdr:row>
          <xdr:rowOff>45720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60960</xdr:rowOff>
        </xdr:from>
        <xdr:to>
          <xdr:col>6</xdr:col>
          <xdr:colOff>38100</xdr:colOff>
          <xdr:row>47</xdr:row>
          <xdr:rowOff>45720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60960</xdr:rowOff>
        </xdr:from>
        <xdr:to>
          <xdr:col>17</xdr:col>
          <xdr:colOff>45720</xdr:colOff>
          <xdr:row>47</xdr:row>
          <xdr:rowOff>45720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60960</xdr:rowOff>
        </xdr:from>
        <xdr:to>
          <xdr:col>28</xdr:col>
          <xdr:colOff>22860</xdr:colOff>
          <xdr:row>47</xdr:row>
          <xdr:rowOff>45720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60960</xdr:rowOff>
        </xdr:from>
        <xdr:to>
          <xdr:col>6</xdr:col>
          <xdr:colOff>38100</xdr:colOff>
          <xdr:row>49</xdr:row>
          <xdr:rowOff>45720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60960</xdr:rowOff>
        </xdr:from>
        <xdr:to>
          <xdr:col>17</xdr:col>
          <xdr:colOff>45720</xdr:colOff>
          <xdr:row>49</xdr:row>
          <xdr:rowOff>45720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60960</xdr:rowOff>
        </xdr:from>
        <xdr:to>
          <xdr:col>28</xdr:col>
          <xdr:colOff>22860</xdr:colOff>
          <xdr:row>49</xdr:row>
          <xdr:rowOff>45720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60960</xdr:rowOff>
        </xdr:from>
        <xdr:to>
          <xdr:col>6</xdr:col>
          <xdr:colOff>38100</xdr:colOff>
          <xdr:row>51</xdr:row>
          <xdr:rowOff>45720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60960</xdr:rowOff>
        </xdr:from>
        <xdr:to>
          <xdr:col>17</xdr:col>
          <xdr:colOff>45720</xdr:colOff>
          <xdr:row>51</xdr:row>
          <xdr:rowOff>45720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60960</xdr:rowOff>
        </xdr:from>
        <xdr:to>
          <xdr:col>17</xdr:col>
          <xdr:colOff>45720</xdr:colOff>
          <xdr:row>53</xdr:row>
          <xdr:rowOff>45720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60960</xdr:rowOff>
        </xdr:from>
        <xdr:to>
          <xdr:col>28</xdr:col>
          <xdr:colOff>22860</xdr:colOff>
          <xdr:row>53</xdr:row>
          <xdr:rowOff>45720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60960</xdr:rowOff>
        </xdr:from>
        <xdr:to>
          <xdr:col>6</xdr:col>
          <xdr:colOff>38100</xdr:colOff>
          <xdr:row>55</xdr:row>
          <xdr:rowOff>45720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114300</xdr:rowOff>
        </xdr:to>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7620</xdr:rowOff>
        </xdr:from>
        <xdr:to>
          <xdr:col>17</xdr:col>
          <xdr:colOff>30480</xdr:colOff>
          <xdr:row>34</xdr:row>
          <xdr:rowOff>137160</xdr:rowOff>
        </xdr:to>
        <xdr:sp macro="" textlink="">
          <xdr:nvSpPr>
            <xdr:cNvPr id="7183" name="Option Button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35</xdr:row>
          <xdr:rowOff>30480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22860</xdr:rowOff>
        </xdr:to>
        <xdr:sp macro="" textlink="">
          <xdr:nvSpPr>
            <xdr:cNvPr id="7185" name="Group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21</xdr:row>
          <xdr:rowOff>22860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57</xdr:row>
          <xdr:rowOff>106680</xdr:rowOff>
        </xdr:from>
        <xdr:to>
          <xdr:col>28</xdr:col>
          <xdr:colOff>22860</xdr:colOff>
          <xdr:row>59</xdr:row>
          <xdr:rowOff>144780</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41</xdr:row>
          <xdr:rowOff>30480</xdr:rowOff>
        </xdr:from>
        <xdr:to>
          <xdr:col>32</xdr:col>
          <xdr:colOff>99060</xdr:colOff>
          <xdr:row>42</xdr:row>
          <xdr:rowOff>106680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41</xdr:row>
          <xdr:rowOff>22860</xdr:rowOff>
        </xdr:from>
        <xdr:to>
          <xdr:col>36</xdr:col>
          <xdr:colOff>45720</xdr:colOff>
          <xdr:row>42</xdr:row>
          <xdr:rowOff>99060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58</xdr:row>
          <xdr:rowOff>30480</xdr:rowOff>
        </xdr:from>
        <xdr:to>
          <xdr:col>26</xdr:col>
          <xdr:colOff>190500</xdr:colOff>
          <xdr:row>59</xdr:row>
          <xdr:rowOff>114300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58</xdr:row>
          <xdr:rowOff>45720</xdr:rowOff>
        </xdr:from>
        <xdr:to>
          <xdr:col>12</xdr:col>
          <xdr:colOff>137160</xdr:colOff>
          <xdr:row>59</xdr:row>
          <xdr:rowOff>106680</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85724</xdr:colOff>
      <xdr:row>13</xdr:row>
      <xdr:rowOff>47625</xdr:rowOff>
    </xdr:from>
    <xdr:to>
      <xdr:col>43</xdr:col>
      <xdr:colOff>476249</xdr:colOff>
      <xdr:row>19</xdr:row>
      <xdr:rowOff>57149</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6276974" y="1704975"/>
          <a:ext cx="3876675" cy="923924"/>
        </a:xfrm>
        <a:prstGeom prst="wedgeRoundRectCallout">
          <a:avLst>
            <a:gd name="adj1" fmla="val -62181"/>
            <a:gd name="adj2" fmla="val 71033"/>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□にチェックを入れると報告書宛名欄の会社名と住所が自動で入力されます。異なる場合はご入力ください。</a:t>
          </a:r>
        </a:p>
      </xdr:txBody>
    </xdr:sp>
    <xdr:clientData/>
  </xdr:twoCellAnchor>
  <xdr:twoCellAnchor>
    <xdr:from>
      <xdr:col>35</xdr:col>
      <xdr:colOff>123825</xdr:colOff>
      <xdr:row>22</xdr:row>
      <xdr:rowOff>66675</xdr:rowOff>
    </xdr:from>
    <xdr:to>
      <xdr:col>44</xdr:col>
      <xdr:colOff>266700</xdr:colOff>
      <xdr:row>28</xdr:row>
      <xdr:rowOff>85724</xdr:rowOff>
    </xdr:to>
    <xdr:sp macro="" textlink="">
      <xdr:nvSpPr>
        <xdr:cNvPr id="26" name="吹き出し: 角を丸めた四角形 25">
          <a:extLst>
            <a:ext uri="{FF2B5EF4-FFF2-40B4-BE49-F238E27FC236}">
              <a16:creationId xmlns:a16="http://schemas.microsoft.com/office/drawing/2014/main" id="{00000000-0008-0000-0100-00001A000000}"/>
            </a:ext>
          </a:extLst>
        </xdr:cNvPr>
        <xdr:cNvSpPr/>
      </xdr:nvSpPr>
      <xdr:spPr>
        <a:xfrm>
          <a:off x="6943725" y="3133725"/>
          <a:ext cx="3533775" cy="933449"/>
        </a:xfrm>
        <a:prstGeom prst="wedgeRoundRectCallout">
          <a:avLst>
            <a:gd name="adj1" fmla="val -86897"/>
            <a:gd name="adj2" fmla="val -2217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38</xdr:col>
      <xdr:colOff>47625</xdr:colOff>
      <xdr:row>46</xdr:row>
      <xdr:rowOff>9525</xdr:rowOff>
    </xdr:from>
    <xdr:to>
      <xdr:col>45</xdr:col>
      <xdr:colOff>457200</xdr:colOff>
      <xdr:row>49</xdr:row>
      <xdr:rowOff>57150</xdr:rowOff>
    </xdr:to>
    <xdr:sp macro="" textlink="">
      <xdr:nvSpPr>
        <xdr:cNvPr id="27" name="吹き出し: 角を丸めた四角形 26">
          <a:extLst>
            <a:ext uri="{FF2B5EF4-FFF2-40B4-BE49-F238E27FC236}">
              <a16:creationId xmlns:a16="http://schemas.microsoft.com/office/drawing/2014/main" id="{00000000-0008-0000-0100-00001B000000}"/>
            </a:ext>
          </a:extLst>
        </xdr:cNvPr>
        <xdr:cNvSpPr/>
      </xdr:nvSpPr>
      <xdr:spPr>
        <a:xfrm>
          <a:off x="7496175" y="6515100"/>
          <a:ext cx="3705225" cy="447675"/>
        </a:xfrm>
        <a:prstGeom prst="wedgeRoundRectCallout">
          <a:avLst>
            <a:gd name="adj1" fmla="val -64600"/>
            <a:gd name="adj2" fmla="val -2421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必要な試験項目すべてに、チェックを入れてください。</a:t>
          </a:r>
        </a:p>
      </xdr:txBody>
    </xdr:sp>
    <xdr:clientData/>
  </xdr:twoCellAnchor>
  <xdr:twoCellAnchor>
    <xdr:from>
      <xdr:col>40</xdr:col>
      <xdr:colOff>228600</xdr:colOff>
      <xdr:row>31</xdr:row>
      <xdr:rowOff>133350</xdr:rowOff>
    </xdr:from>
    <xdr:to>
      <xdr:col>46</xdr:col>
      <xdr:colOff>457200</xdr:colOff>
      <xdr:row>38</xdr:row>
      <xdr:rowOff>104775</xdr:rowOff>
    </xdr:to>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8124825" y="4572000"/>
          <a:ext cx="3609975" cy="904875"/>
        </a:xfrm>
        <a:prstGeom prst="wedgeRoundRectCallout">
          <a:avLst>
            <a:gd name="adj1" fmla="val -64661"/>
            <a:gd name="adj2" fmla="val -1690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試験の目的：</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試験以外の場合は品性・性能確認をお選びください。その場合、</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報告書の発行となります。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21</xdr:col>
      <xdr:colOff>19050</xdr:colOff>
      <xdr:row>3</xdr:row>
      <xdr:rowOff>104775</xdr:rowOff>
    </xdr:from>
    <xdr:to>
      <xdr:col>34</xdr:col>
      <xdr:colOff>190500</xdr:colOff>
      <xdr:row>9</xdr:row>
      <xdr:rowOff>85725</xdr:rowOff>
    </xdr:to>
    <xdr:sp macro="" textlink="">
      <xdr:nvSpPr>
        <xdr:cNvPr id="29" name="吹き出し: 角を丸めた四角形 28">
          <a:extLst>
            <a:ext uri="{FF2B5EF4-FFF2-40B4-BE49-F238E27FC236}">
              <a16:creationId xmlns:a16="http://schemas.microsoft.com/office/drawing/2014/main" id="{00000000-0008-0000-0100-00001D000000}"/>
            </a:ext>
          </a:extLst>
        </xdr:cNvPr>
        <xdr:cNvSpPr/>
      </xdr:nvSpPr>
      <xdr:spPr>
        <a:xfrm>
          <a:off x="4019550" y="523875"/>
          <a:ext cx="2781300" cy="723900"/>
        </a:xfrm>
        <a:prstGeom prst="wedgeRoundRectCallout">
          <a:avLst>
            <a:gd name="adj1" fmla="val -100402"/>
            <a:gd name="adj2" fmla="val 5760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必須項目にご記入ください。任意項目もわかる範囲でご記入ください。</a:t>
          </a:r>
        </a:p>
      </xdr:txBody>
    </xdr:sp>
    <xdr:clientData/>
  </xdr:twoCellAnchor>
  <xdr:twoCellAnchor>
    <xdr:from>
      <xdr:col>26</xdr:col>
      <xdr:colOff>38100</xdr:colOff>
      <xdr:row>61</xdr:row>
      <xdr:rowOff>142875</xdr:rowOff>
    </xdr:from>
    <xdr:to>
      <xdr:col>40</xdr:col>
      <xdr:colOff>390525</xdr:colOff>
      <xdr:row>70</xdr:row>
      <xdr:rowOff>9525</xdr:rowOff>
    </xdr:to>
    <xdr:sp macro="" textlink="">
      <xdr:nvSpPr>
        <xdr:cNvPr id="30" name="吹き出し: 角を丸めた四角形 29">
          <a:extLst>
            <a:ext uri="{FF2B5EF4-FFF2-40B4-BE49-F238E27FC236}">
              <a16:creationId xmlns:a16="http://schemas.microsoft.com/office/drawing/2014/main" id="{00000000-0008-0000-0100-00001E000000}"/>
            </a:ext>
          </a:extLst>
        </xdr:cNvPr>
        <xdr:cNvSpPr/>
      </xdr:nvSpPr>
      <xdr:spPr>
        <a:xfrm>
          <a:off x="4972050" y="8763000"/>
          <a:ext cx="3314700" cy="1143000"/>
        </a:xfrm>
        <a:prstGeom prst="wedgeRoundRectCallout">
          <a:avLst>
            <a:gd name="adj1" fmla="val -65675"/>
            <a:gd name="adj2" fmla="val -7896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有：当センター職員とお打合せをされた場合。（当センター職員名）</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18</xdr:col>
      <xdr:colOff>468093</xdr:colOff>
      <xdr:row>38</xdr:row>
      <xdr:rowOff>69273</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 y="2"/>
          <a:ext cx="9196456" cy="65039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omments" Target="../comments2.xml"/><Relationship Id="rId3" Type="http://schemas.openxmlformats.org/officeDocument/2006/relationships/ctrlProp" Target="../ctrlProps/ctrlProp24.x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vmlDrawing" Target="../drawings/vmlDrawing2.v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drawing" Target="../drawings/drawing2.xml"/><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P79"/>
  <sheetViews>
    <sheetView showGridLines="0" tabSelected="1" zoomScaleNormal="100" zoomScaleSheetLayoutView="100" workbookViewId="0">
      <selection activeCell="E64" sqref="E64:AM64"/>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2" s="48" customFormat="1" ht="11.25" customHeight="1">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row>
    <row r="3" spans="2:42" s="48" customFormat="1" ht="9.75" customHeight="1">
      <c r="B3" s="49"/>
      <c r="C3" s="249" t="s">
        <v>65</v>
      </c>
      <c r="D3" s="249"/>
      <c r="E3" s="249"/>
      <c r="F3" s="249"/>
      <c r="G3" s="249"/>
      <c r="H3" s="249"/>
      <c r="I3" s="249"/>
      <c r="J3" s="249"/>
      <c r="K3" s="249"/>
      <c r="L3" s="249"/>
      <c r="M3" s="249"/>
      <c r="N3" s="249"/>
      <c r="O3" s="249"/>
      <c r="P3" s="249"/>
      <c r="Q3" s="249"/>
      <c r="R3" s="249"/>
      <c r="S3" s="50"/>
      <c r="T3" s="115"/>
      <c r="U3" s="266" t="s">
        <v>175</v>
      </c>
      <c r="V3" s="266"/>
      <c r="W3" s="266"/>
      <c r="X3" s="267" t="s">
        <v>176</v>
      </c>
      <c r="Y3" s="267"/>
      <c r="Z3" s="262"/>
      <c r="AA3" s="262"/>
      <c r="AB3" s="250" t="s">
        <v>22</v>
      </c>
      <c r="AC3" s="270"/>
      <c r="AD3" s="270"/>
      <c r="AE3" s="270"/>
      <c r="AF3" s="273" t="s">
        <v>0</v>
      </c>
      <c r="AG3" s="274"/>
      <c r="AH3" s="252"/>
      <c r="AI3" s="253"/>
      <c r="AJ3" s="253"/>
      <c r="AK3" s="253"/>
      <c r="AL3" s="253"/>
      <c r="AM3" s="254"/>
      <c r="AN3" s="49"/>
    </row>
    <row r="4" spans="2:42" s="48" customFormat="1" ht="9.75" customHeight="1">
      <c r="B4" s="49"/>
      <c r="C4" s="249"/>
      <c r="D4" s="249"/>
      <c r="E4" s="249"/>
      <c r="F4" s="249"/>
      <c r="G4" s="249"/>
      <c r="H4" s="249"/>
      <c r="I4" s="249"/>
      <c r="J4" s="249"/>
      <c r="K4" s="249"/>
      <c r="L4" s="249"/>
      <c r="M4" s="249"/>
      <c r="N4" s="249"/>
      <c r="O4" s="249"/>
      <c r="P4" s="249"/>
      <c r="Q4" s="249"/>
      <c r="R4" s="249"/>
      <c r="S4" s="50"/>
      <c r="T4" s="115"/>
      <c r="U4" s="266"/>
      <c r="V4" s="266"/>
      <c r="W4" s="266"/>
      <c r="X4" s="268"/>
      <c r="Y4" s="268"/>
      <c r="Z4" s="263"/>
      <c r="AA4" s="263"/>
      <c r="AB4" s="251"/>
      <c r="AC4" s="271"/>
      <c r="AD4" s="271"/>
      <c r="AE4" s="271"/>
      <c r="AF4" s="275"/>
      <c r="AG4" s="276"/>
      <c r="AH4" s="255"/>
      <c r="AI4" s="256"/>
      <c r="AJ4" s="256"/>
      <c r="AK4" s="256"/>
      <c r="AL4" s="256"/>
      <c r="AM4" s="257"/>
      <c r="AN4" s="49"/>
    </row>
    <row r="5" spans="2:42" s="48" customFormat="1" ht="9.75" customHeight="1">
      <c r="B5" s="49"/>
      <c r="C5" s="51" t="s">
        <v>66</v>
      </c>
      <c r="D5" s="51"/>
      <c r="E5" s="51"/>
      <c r="F5" s="51"/>
      <c r="G5" s="51"/>
      <c r="H5" s="51"/>
      <c r="I5" s="51"/>
      <c r="J5" s="51"/>
      <c r="K5" s="51"/>
      <c r="L5" s="51"/>
      <c r="M5" s="51"/>
      <c r="N5" s="51"/>
      <c r="O5" s="51"/>
      <c r="P5" s="51"/>
      <c r="Q5" s="51"/>
      <c r="R5" s="51"/>
      <c r="S5" s="50"/>
      <c r="T5" s="115"/>
      <c r="U5" s="266"/>
      <c r="V5" s="266"/>
      <c r="W5" s="266"/>
      <c r="X5" s="268"/>
      <c r="Y5" s="268"/>
      <c r="Z5" s="263"/>
      <c r="AA5" s="263"/>
      <c r="AB5" s="251"/>
      <c r="AC5" s="271"/>
      <c r="AD5" s="271"/>
      <c r="AE5" s="271"/>
      <c r="AF5" s="275"/>
      <c r="AG5" s="276"/>
      <c r="AH5" s="255"/>
      <c r="AI5" s="256"/>
      <c r="AJ5" s="256"/>
      <c r="AK5" s="256"/>
      <c r="AL5" s="256"/>
      <c r="AM5" s="257"/>
      <c r="AN5" s="49"/>
    </row>
    <row r="6" spans="2:42" s="48" customFormat="1" ht="9.75" customHeight="1">
      <c r="B6" s="49"/>
      <c r="C6" s="51"/>
      <c r="D6" s="51"/>
      <c r="E6" s="51"/>
      <c r="F6" s="51"/>
      <c r="G6" s="51"/>
      <c r="H6" s="51"/>
      <c r="I6" s="51"/>
      <c r="J6" s="51"/>
      <c r="K6" s="51"/>
      <c r="L6" s="51"/>
      <c r="M6" s="51"/>
      <c r="N6" s="51"/>
      <c r="O6" s="51"/>
      <c r="P6" s="51"/>
      <c r="Q6" s="49"/>
      <c r="R6" s="49"/>
      <c r="S6" s="50"/>
      <c r="T6" s="115"/>
      <c r="U6" s="266"/>
      <c r="V6" s="266"/>
      <c r="W6" s="266"/>
      <c r="X6" s="269"/>
      <c r="Y6" s="269"/>
      <c r="Z6" s="264"/>
      <c r="AA6" s="264"/>
      <c r="AB6" s="251"/>
      <c r="AC6" s="272"/>
      <c r="AD6" s="272"/>
      <c r="AE6" s="272"/>
      <c r="AF6" s="277"/>
      <c r="AG6" s="278"/>
      <c r="AH6" s="255"/>
      <c r="AI6" s="256"/>
      <c r="AJ6" s="256"/>
      <c r="AK6" s="256"/>
      <c r="AL6" s="256"/>
      <c r="AM6" s="257"/>
      <c r="AN6" s="49"/>
    </row>
    <row r="7" spans="2:42" s="48" customFormat="1" ht="9.75" customHeight="1">
      <c r="B7" s="49"/>
      <c r="C7" s="52" t="s">
        <v>21</v>
      </c>
      <c r="D7" s="51"/>
      <c r="E7" s="51"/>
      <c r="F7" s="51"/>
      <c r="G7" s="51"/>
      <c r="H7" s="51"/>
      <c r="I7" s="51"/>
      <c r="J7" s="51"/>
      <c r="K7" s="51"/>
      <c r="L7" s="51"/>
      <c r="M7" s="51"/>
      <c r="N7" s="51"/>
      <c r="O7" s="51"/>
      <c r="P7" s="51"/>
      <c r="Q7" s="51"/>
      <c r="R7" s="51"/>
      <c r="S7" s="54"/>
      <c r="T7" s="115"/>
      <c r="U7" s="279" t="s">
        <v>1</v>
      </c>
      <c r="V7" s="279"/>
      <c r="W7" s="279"/>
      <c r="X7" s="280"/>
      <c r="Y7" s="281"/>
      <c r="Z7" s="281"/>
      <c r="AA7" s="281"/>
      <c r="AB7" s="281"/>
      <c r="AC7" s="281"/>
      <c r="AD7" s="281"/>
      <c r="AE7" s="281"/>
      <c r="AF7" s="281"/>
      <c r="AG7" s="282"/>
      <c r="AH7" s="255"/>
      <c r="AI7" s="256"/>
      <c r="AJ7" s="256"/>
      <c r="AK7" s="256"/>
      <c r="AL7" s="256"/>
      <c r="AM7" s="257"/>
      <c r="AN7" s="49"/>
    </row>
    <row r="8" spans="2:42" s="48" customFormat="1" ht="9.75" customHeight="1">
      <c r="B8" s="49"/>
      <c r="C8" s="53" t="s">
        <v>2</v>
      </c>
      <c r="D8" s="52"/>
      <c r="E8" s="52"/>
      <c r="F8" s="52"/>
      <c r="G8" s="52"/>
      <c r="H8" s="52"/>
      <c r="I8" s="52"/>
      <c r="J8" s="52"/>
      <c r="K8" s="52"/>
      <c r="L8" s="52"/>
      <c r="M8" s="52"/>
      <c r="N8" s="52"/>
      <c r="O8" s="52"/>
      <c r="P8" s="52"/>
      <c r="Q8" s="52"/>
      <c r="R8" s="52"/>
      <c r="S8" s="54"/>
      <c r="T8" s="115"/>
      <c r="U8" s="279"/>
      <c r="V8" s="279"/>
      <c r="W8" s="279"/>
      <c r="X8" s="283"/>
      <c r="Y8" s="284"/>
      <c r="Z8" s="284"/>
      <c r="AA8" s="284"/>
      <c r="AB8" s="284"/>
      <c r="AC8" s="284"/>
      <c r="AD8" s="284"/>
      <c r="AE8" s="284"/>
      <c r="AF8" s="284"/>
      <c r="AG8" s="285"/>
      <c r="AH8" s="255"/>
      <c r="AI8" s="256"/>
      <c r="AJ8" s="256"/>
      <c r="AK8" s="256"/>
      <c r="AL8" s="256"/>
      <c r="AM8" s="257"/>
      <c r="AN8" s="49"/>
    </row>
    <row r="9" spans="2:42" s="48" customFormat="1" ht="9.75" customHeight="1">
      <c r="B9" s="49"/>
      <c r="C9" s="46" t="s">
        <v>3</v>
      </c>
      <c r="D9" s="52"/>
      <c r="E9" s="52"/>
      <c r="F9" s="52"/>
      <c r="G9" s="52"/>
      <c r="H9" s="52"/>
      <c r="I9" s="52"/>
      <c r="J9" s="52"/>
      <c r="K9" s="52"/>
      <c r="L9" s="52"/>
      <c r="M9" s="52"/>
      <c r="N9" s="52"/>
      <c r="O9" s="52"/>
      <c r="P9" s="52"/>
      <c r="Q9" s="52"/>
      <c r="R9" s="52"/>
      <c r="S9" s="54"/>
      <c r="T9" s="115"/>
      <c r="U9" s="279"/>
      <c r="V9" s="279"/>
      <c r="W9" s="279"/>
      <c r="X9" s="283"/>
      <c r="Y9" s="284"/>
      <c r="Z9" s="284"/>
      <c r="AA9" s="284"/>
      <c r="AB9" s="284"/>
      <c r="AC9" s="284"/>
      <c r="AD9" s="284"/>
      <c r="AE9" s="284"/>
      <c r="AF9" s="284"/>
      <c r="AG9" s="285"/>
      <c r="AH9" s="255"/>
      <c r="AI9" s="256"/>
      <c r="AJ9" s="256"/>
      <c r="AK9" s="256"/>
      <c r="AL9" s="256"/>
      <c r="AM9" s="257"/>
      <c r="AN9" s="49"/>
    </row>
    <row r="10" spans="2:42" s="48" customFormat="1" ht="9.75" customHeight="1">
      <c r="B10" s="49"/>
      <c r="C10" s="46"/>
      <c r="D10" s="46"/>
      <c r="E10" s="46"/>
      <c r="F10" s="46"/>
      <c r="G10" s="46"/>
      <c r="H10" s="46"/>
      <c r="I10" s="46"/>
      <c r="J10" s="46"/>
      <c r="K10" s="46"/>
      <c r="L10" s="46"/>
      <c r="M10" s="261" t="str">
        <f>データ取込!B22</f>
        <v>未記入あり</v>
      </c>
      <c r="N10" s="261"/>
      <c r="O10" s="261"/>
      <c r="P10" s="261"/>
      <c r="Q10" s="261"/>
      <c r="R10" s="261"/>
      <c r="S10" s="54"/>
      <c r="T10" s="115"/>
      <c r="U10" s="279"/>
      <c r="V10" s="279"/>
      <c r="W10" s="279"/>
      <c r="X10" s="286"/>
      <c r="Y10" s="287"/>
      <c r="Z10" s="287"/>
      <c r="AA10" s="287"/>
      <c r="AB10" s="287"/>
      <c r="AC10" s="287"/>
      <c r="AD10" s="287"/>
      <c r="AE10" s="287"/>
      <c r="AF10" s="287"/>
      <c r="AG10" s="288"/>
      <c r="AH10" s="258"/>
      <c r="AI10" s="259"/>
      <c r="AJ10" s="259"/>
      <c r="AK10" s="259"/>
      <c r="AL10" s="259"/>
      <c r="AM10" s="260"/>
      <c r="AN10" s="49"/>
    </row>
    <row r="11" spans="2:42" s="48" customFormat="1" ht="12" customHeight="1">
      <c r="B11" s="49"/>
      <c r="C11" s="265"/>
      <c r="D11" s="265"/>
      <c r="E11" s="265"/>
      <c r="F11" s="265"/>
      <c r="G11" s="46"/>
      <c r="H11" s="265"/>
      <c r="I11" s="265"/>
      <c r="J11" s="265"/>
      <c r="K11" s="265"/>
      <c r="L11" s="46"/>
      <c r="M11" s="261"/>
      <c r="N11" s="261"/>
      <c r="O11" s="261"/>
      <c r="P11" s="261"/>
      <c r="Q11" s="261"/>
      <c r="R11" s="261"/>
      <c r="S11" s="54"/>
      <c r="T11" s="56"/>
      <c r="U11" s="56"/>
      <c r="V11" s="56"/>
      <c r="W11" s="114"/>
      <c r="X11" s="114"/>
      <c r="Y11" s="114"/>
      <c r="Z11" s="114"/>
      <c r="AA11" s="114"/>
      <c r="AB11" s="114"/>
      <c r="AC11" s="114"/>
      <c r="AD11" s="114"/>
      <c r="AE11" s="114"/>
      <c r="AF11" s="114"/>
      <c r="AG11" s="114"/>
      <c r="AH11" s="57"/>
      <c r="AI11" s="57"/>
      <c r="AJ11" s="57"/>
      <c r="AK11" s="57"/>
      <c r="AL11" s="57"/>
      <c r="AM11" s="57"/>
      <c r="AN11" s="49"/>
    </row>
    <row r="12" spans="2:42" s="48" customFormat="1" ht="5.25" customHeight="1">
      <c r="B12" s="49"/>
      <c r="C12" s="46"/>
      <c r="D12" s="46"/>
      <c r="E12" s="46"/>
      <c r="F12" s="46"/>
      <c r="G12" s="46"/>
      <c r="H12" s="46"/>
      <c r="I12" s="46"/>
      <c r="J12" s="46"/>
      <c r="K12" s="46"/>
      <c r="L12" s="46"/>
      <c r="M12" s="46"/>
      <c r="N12" s="46"/>
      <c r="O12" s="46"/>
      <c r="P12" s="46"/>
      <c r="Q12" s="46"/>
      <c r="R12" s="46"/>
      <c r="S12" s="54"/>
      <c r="T12" s="56"/>
      <c r="U12" s="56"/>
      <c r="V12" s="56"/>
      <c r="W12" s="55"/>
      <c r="X12" s="55"/>
      <c r="Y12" s="55"/>
      <c r="Z12" s="55"/>
      <c r="AA12" s="55"/>
      <c r="AB12" s="55"/>
      <c r="AC12" s="55"/>
      <c r="AD12" s="55"/>
      <c r="AE12" s="55"/>
      <c r="AF12" s="55"/>
      <c r="AG12" s="55"/>
      <c r="AH12" s="57"/>
      <c r="AI12" s="57"/>
      <c r="AJ12" s="57"/>
      <c r="AK12" s="57"/>
      <c r="AL12" s="57"/>
      <c r="AM12" s="57"/>
      <c r="AN12" s="49"/>
    </row>
    <row r="13" spans="2:42" ht="12" customHeight="1" thickBot="1">
      <c r="B13" s="1"/>
      <c r="C13" s="4" t="s">
        <v>62</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1"/>
    </row>
    <row r="14" spans="2:42" s="48" customFormat="1" ht="12" customHeight="1">
      <c r="B14" s="49"/>
      <c r="C14" s="160" t="s">
        <v>23</v>
      </c>
      <c r="D14" s="161"/>
      <c r="E14" s="166" t="s">
        <v>4</v>
      </c>
      <c r="F14" s="167"/>
      <c r="G14" s="167"/>
      <c r="H14" s="168"/>
      <c r="I14" s="172" t="s">
        <v>5</v>
      </c>
      <c r="J14" s="172"/>
      <c r="K14" s="172"/>
      <c r="L14" s="173"/>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5"/>
      <c r="AN14" s="49"/>
    </row>
    <row r="15" spans="2:42" s="48" customFormat="1" ht="12" customHeight="1">
      <c r="B15" s="49"/>
      <c r="C15" s="162"/>
      <c r="D15" s="163"/>
      <c r="E15" s="169"/>
      <c r="F15" s="170"/>
      <c r="G15" s="170"/>
      <c r="H15" s="171"/>
      <c r="I15" s="176" t="s">
        <v>6</v>
      </c>
      <c r="J15" s="176"/>
      <c r="K15" s="176"/>
      <c r="L15" s="177"/>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9"/>
      <c r="AN15" s="49"/>
    </row>
    <row r="16" spans="2:42" s="48" customFormat="1" ht="12" customHeight="1">
      <c r="B16" s="49"/>
      <c r="C16" s="162"/>
      <c r="D16" s="163"/>
      <c r="E16" s="169"/>
      <c r="F16" s="170"/>
      <c r="G16" s="170"/>
      <c r="H16" s="171"/>
      <c r="I16" s="176"/>
      <c r="J16" s="176"/>
      <c r="K16" s="176"/>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9"/>
      <c r="AN16" s="49"/>
    </row>
    <row r="17" spans="2:40" s="48" customFormat="1" ht="12" customHeight="1">
      <c r="B17" s="49"/>
      <c r="C17" s="162"/>
      <c r="D17" s="163"/>
      <c r="E17" s="169"/>
      <c r="F17" s="170"/>
      <c r="G17" s="170"/>
      <c r="H17" s="171"/>
      <c r="I17" s="176"/>
      <c r="J17" s="176"/>
      <c r="K17" s="176"/>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9"/>
      <c r="AN17" s="49"/>
    </row>
    <row r="18" spans="2:40" s="48" customFormat="1" ht="12" customHeight="1">
      <c r="B18" s="49"/>
      <c r="C18" s="162"/>
      <c r="D18" s="163"/>
      <c r="E18" s="169"/>
      <c r="F18" s="170"/>
      <c r="G18" s="170"/>
      <c r="H18" s="171"/>
      <c r="I18" s="180" t="s">
        <v>7</v>
      </c>
      <c r="J18" s="180"/>
      <c r="K18" s="180"/>
      <c r="L18" s="124" t="s">
        <v>8</v>
      </c>
      <c r="M18" s="182"/>
      <c r="N18" s="182"/>
      <c r="O18" s="123" t="s">
        <v>14</v>
      </c>
      <c r="P18" s="182"/>
      <c r="Q18" s="182"/>
      <c r="R18" s="182"/>
      <c r="S18" s="121"/>
      <c r="T18" s="121"/>
      <c r="U18" s="121"/>
      <c r="V18" s="121"/>
      <c r="W18" s="121"/>
      <c r="X18" s="121"/>
      <c r="Y18" s="121"/>
      <c r="Z18" s="121"/>
      <c r="AA18" s="121"/>
      <c r="AB18" s="121"/>
      <c r="AC18" s="121"/>
      <c r="AD18" s="121"/>
      <c r="AE18" s="121"/>
      <c r="AF18" s="121"/>
      <c r="AG18" s="121"/>
      <c r="AH18" s="121"/>
      <c r="AI18" s="121"/>
      <c r="AJ18" s="121"/>
      <c r="AK18" s="121"/>
      <c r="AL18" s="121"/>
      <c r="AM18" s="122"/>
      <c r="AN18" s="49"/>
    </row>
    <row r="19" spans="2:40" s="48" customFormat="1" ht="12" customHeight="1">
      <c r="B19" s="49"/>
      <c r="C19" s="162"/>
      <c r="D19" s="163"/>
      <c r="E19" s="169"/>
      <c r="F19" s="170"/>
      <c r="G19" s="170"/>
      <c r="H19" s="171"/>
      <c r="I19" s="180"/>
      <c r="J19" s="180"/>
      <c r="K19" s="18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2"/>
      <c r="AN19" s="49"/>
    </row>
    <row r="20" spans="2:40" s="48" customFormat="1" ht="12" customHeight="1">
      <c r="B20" s="49"/>
      <c r="C20" s="162"/>
      <c r="D20" s="163"/>
      <c r="E20" s="169"/>
      <c r="F20" s="170"/>
      <c r="G20" s="170"/>
      <c r="H20" s="171"/>
      <c r="I20" s="180"/>
      <c r="J20" s="181"/>
      <c r="K20" s="180"/>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9"/>
      <c r="AN20" s="49"/>
    </row>
    <row r="21" spans="2:40" s="48" customFormat="1" ht="15" customHeight="1">
      <c r="B21" s="49"/>
      <c r="C21" s="162"/>
      <c r="D21" s="163"/>
      <c r="E21" s="203" t="s">
        <v>24</v>
      </c>
      <c r="F21" s="204"/>
      <c r="G21" s="204"/>
      <c r="H21" s="205"/>
      <c r="I21" s="109"/>
      <c r="J21" s="110" t="s">
        <v>209</v>
      </c>
      <c r="K21" s="111"/>
      <c r="L21" s="109"/>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3"/>
      <c r="AN21" s="49"/>
    </row>
    <row r="22" spans="2:40" s="48" customFormat="1" ht="12" customHeight="1">
      <c r="B22" s="49"/>
      <c r="C22" s="162"/>
      <c r="D22" s="163"/>
      <c r="E22" s="203"/>
      <c r="F22" s="204"/>
      <c r="G22" s="204"/>
      <c r="H22" s="205"/>
      <c r="I22" s="180" t="s">
        <v>6</v>
      </c>
      <c r="J22" s="180"/>
      <c r="K22" s="180"/>
      <c r="L22" s="209" t="str">
        <f>IF(データ取込!D2=TRUE,IF('品質性能試験申込書(ｺﾝｸﾘｰﾄ骨材用）'!L15=0,"",'品質性能試験申込書(ｺﾝｸﾘｰﾄ骨材用）'!L15),"")</f>
        <v/>
      </c>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10"/>
      <c r="AN22" s="49"/>
    </row>
    <row r="23" spans="2:40" s="48" customFormat="1" ht="12" customHeight="1">
      <c r="B23" s="49"/>
      <c r="C23" s="162"/>
      <c r="D23" s="163"/>
      <c r="E23" s="203"/>
      <c r="F23" s="204"/>
      <c r="G23" s="204"/>
      <c r="H23" s="205"/>
      <c r="I23" s="180"/>
      <c r="J23" s="180"/>
      <c r="K23" s="180"/>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10"/>
      <c r="AN23" s="49"/>
    </row>
    <row r="24" spans="2:40" s="48" customFormat="1" ht="12" customHeight="1">
      <c r="B24" s="49"/>
      <c r="C24" s="162"/>
      <c r="D24" s="163"/>
      <c r="E24" s="203"/>
      <c r="F24" s="204"/>
      <c r="G24" s="204"/>
      <c r="H24" s="205"/>
      <c r="I24" s="180"/>
      <c r="J24" s="180"/>
      <c r="K24" s="180"/>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10"/>
      <c r="AN24" s="49"/>
    </row>
    <row r="25" spans="2:40" s="48" customFormat="1" ht="12" customHeight="1">
      <c r="B25" s="49"/>
      <c r="C25" s="162"/>
      <c r="D25" s="163"/>
      <c r="E25" s="203"/>
      <c r="F25" s="204"/>
      <c r="G25" s="204"/>
      <c r="H25" s="205"/>
      <c r="I25" s="176" t="s">
        <v>7</v>
      </c>
      <c r="J25" s="176"/>
      <c r="K25" s="176"/>
      <c r="L25" s="124" t="s">
        <v>8</v>
      </c>
      <c r="M25" s="182" t="str">
        <f>IF(データ取込!D2=TRUE,IF('品質性能試験申込書(ｺﾝｸﾘｰﾄ骨材用）'!M18=0,"",'品質性能試験申込書(ｺﾝｸﾘｰﾄ骨材用）'!M18),"")</f>
        <v/>
      </c>
      <c r="N25" s="182"/>
      <c r="O25" s="123" t="s">
        <v>14</v>
      </c>
      <c r="P25" s="182" t="str">
        <f>IF(データ取込!D2=TRUE,IF('品質性能試験申込書(ｺﾝｸﾘｰﾄ骨材用）'!P18=0,"",'品質性能試験申込書(ｺﾝｸﾘｰﾄ骨材用）'!P18),"")</f>
        <v/>
      </c>
      <c r="Q25" s="182"/>
      <c r="R25" s="182"/>
      <c r="S25" s="121"/>
      <c r="T25" s="121"/>
      <c r="U25" s="121"/>
      <c r="V25" s="121"/>
      <c r="W25" s="121"/>
      <c r="X25" s="121"/>
      <c r="Y25" s="121"/>
      <c r="Z25" s="121"/>
      <c r="AA25" s="121"/>
      <c r="AB25" s="121"/>
      <c r="AC25" s="121"/>
      <c r="AD25" s="121"/>
      <c r="AE25" s="121"/>
      <c r="AF25" s="121"/>
      <c r="AG25" s="121"/>
      <c r="AH25" s="121"/>
      <c r="AI25" s="121"/>
      <c r="AJ25" s="121"/>
      <c r="AK25" s="121"/>
      <c r="AL25" s="121"/>
      <c r="AM25" s="122"/>
      <c r="AN25" s="49"/>
    </row>
    <row r="26" spans="2:40" s="48" customFormat="1" ht="12" customHeight="1">
      <c r="B26" s="49"/>
      <c r="C26" s="162"/>
      <c r="D26" s="163"/>
      <c r="E26" s="203"/>
      <c r="F26" s="204"/>
      <c r="G26" s="204"/>
      <c r="H26" s="205"/>
      <c r="I26" s="176"/>
      <c r="J26" s="176"/>
      <c r="K26" s="176"/>
      <c r="L26" s="211" t="str">
        <f>IF(データ取込!D2=TRUE,IF('品質性能試験申込書(ｺﾝｸﾘｰﾄ骨材用）'!L19=0,"",'品質性能試験申込書(ｺﾝｸﾘｰﾄ骨材用）'!L19),"")</f>
        <v/>
      </c>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2"/>
      <c r="AN26" s="49"/>
    </row>
    <row r="27" spans="2:40" s="48" customFormat="1" ht="12" customHeight="1">
      <c r="B27" s="49"/>
      <c r="C27" s="162"/>
      <c r="D27" s="163"/>
      <c r="E27" s="203"/>
      <c r="F27" s="204"/>
      <c r="G27" s="204"/>
      <c r="H27" s="205"/>
      <c r="I27" s="176"/>
      <c r="J27" s="176"/>
      <c r="K27" s="176"/>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10"/>
      <c r="AN27" s="49"/>
    </row>
    <row r="28" spans="2:40" s="48" customFormat="1" ht="12" customHeight="1">
      <c r="B28" s="49"/>
      <c r="C28" s="162"/>
      <c r="D28" s="163"/>
      <c r="E28" s="203"/>
      <c r="F28" s="204"/>
      <c r="G28" s="204"/>
      <c r="H28" s="205"/>
      <c r="I28" s="213" t="s">
        <v>9</v>
      </c>
      <c r="J28" s="176"/>
      <c r="K28" s="176"/>
      <c r="L28" s="214"/>
      <c r="M28" s="215"/>
      <c r="N28" s="215"/>
      <c r="O28" s="215"/>
      <c r="P28" s="215"/>
      <c r="Q28" s="215"/>
      <c r="R28" s="215"/>
      <c r="S28" s="215"/>
      <c r="T28" s="215"/>
      <c r="U28" s="215"/>
      <c r="V28" s="215"/>
      <c r="W28" s="215"/>
      <c r="X28" s="215"/>
      <c r="Y28" s="216" t="s">
        <v>10</v>
      </c>
      <c r="Z28" s="217"/>
      <c r="AA28" s="218"/>
      <c r="AB28" s="219"/>
      <c r="AC28" s="219"/>
      <c r="AD28" s="219"/>
      <c r="AE28" s="219"/>
      <c r="AF28" s="219"/>
      <c r="AG28" s="219"/>
      <c r="AH28" s="219"/>
      <c r="AI28" s="219"/>
      <c r="AJ28" s="219"/>
      <c r="AK28" s="219"/>
      <c r="AL28" s="219"/>
      <c r="AM28" s="220"/>
      <c r="AN28" s="49"/>
    </row>
    <row r="29" spans="2:40" s="48" customFormat="1" ht="12" customHeight="1">
      <c r="B29" s="49"/>
      <c r="C29" s="162"/>
      <c r="D29" s="163"/>
      <c r="E29" s="203"/>
      <c r="F29" s="204"/>
      <c r="G29" s="204"/>
      <c r="H29" s="205"/>
      <c r="I29" s="176"/>
      <c r="J29" s="176"/>
      <c r="K29" s="176"/>
      <c r="L29" s="214"/>
      <c r="M29" s="215"/>
      <c r="N29" s="215"/>
      <c r="O29" s="215"/>
      <c r="P29" s="215"/>
      <c r="Q29" s="215"/>
      <c r="R29" s="215"/>
      <c r="S29" s="215"/>
      <c r="T29" s="215"/>
      <c r="U29" s="215"/>
      <c r="V29" s="215"/>
      <c r="W29" s="215"/>
      <c r="X29" s="215"/>
      <c r="Y29" s="216"/>
      <c r="Z29" s="217"/>
      <c r="AA29" s="218"/>
      <c r="AB29" s="219"/>
      <c r="AC29" s="219"/>
      <c r="AD29" s="219"/>
      <c r="AE29" s="219"/>
      <c r="AF29" s="219"/>
      <c r="AG29" s="219"/>
      <c r="AH29" s="219"/>
      <c r="AI29" s="219"/>
      <c r="AJ29" s="219"/>
      <c r="AK29" s="219"/>
      <c r="AL29" s="219"/>
      <c r="AM29" s="220"/>
      <c r="AN29" s="49"/>
    </row>
    <row r="30" spans="2:40" s="48" customFormat="1" ht="12" customHeight="1">
      <c r="B30" s="49"/>
      <c r="C30" s="162"/>
      <c r="D30" s="163"/>
      <c r="E30" s="203"/>
      <c r="F30" s="204"/>
      <c r="G30" s="204"/>
      <c r="H30" s="205"/>
      <c r="I30" s="176"/>
      <c r="J30" s="176"/>
      <c r="K30" s="176"/>
      <c r="L30" s="214"/>
      <c r="M30" s="215"/>
      <c r="N30" s="215"/>
      <c r="O30" s="215"/>
      <c r="P30" s="215"/>
      <c r="Q30" s="215"/>
      <c r="R30" s="215"/>
      <c r="S30" s="215"/>
      <c r="T30" s="215"/>
      <c r="U30" s="215"/>
      <c r="V30" s="215"/>
      <c r="W30" s="215"/>
      <c r="X30" s="215"/>
      <c r="Y30" s="216"/>
      <c r="Z30" s="217"/>
      <c r="AA30" s="218"/>
      <c r="AB30" s="219"/>
      <c r="AC30" s="219"/>
      <c r="AD30" s="219"/>
      <c r="AE30" s="219"/>
      <c r="AF30" s="219"/>
      <c r="AG30" s="219"/>
      <c r="AH30" s="219"/>
      <c r="AI30" s="219"/>
      <c r="AJ30" s="219"/>
      <c r="AK30" s="219"/>
      <c r="AL30" s="219"/>
      <c r="AM30" s="220"/>
      <c r="AN30" s="49"/>
    </row>
    <row r="31" spans="2:40" s="48" customFormat="1" ht="12" customHeight="1">
      <c r="B31" s="49"/>
      <c r="C31" s="162"/>
      <c r="D31" s="163"/>
      <c r="E31" s="203"/>
      <c r="F31" s="204"/>
      <c r="G31" s="204"/>
      <c r="H31" s="205"/>
      <c r="I31" s="231" t="s">
        <v>171</v>
      </c>
      <c r="J31" s="232"/>
      <c r="K31" s="232"/>
      <c r="L31" s="233"/>
      <c r="M31" s="233"/>
      <c r="N31" s="233"/>
      <c r="O31" s="233"/>
      <c r="P31" s="233"/>
      <c r="Q31" s="233"/>
      <c r="R31" s="235" t="s">
        <v>172</v>
      </c>
      <c r="S31" s="235"/>
      <c r="T31" s="237"/>
      <c r="U31" s="237"/>
      <c r="V31" s="237"/>
      <c r="W31" s="237"/>
      <c r="X31" s="238"/>
      <c r="Y31" s="221" t="s">
        <v>173</v>
      </c>
      <c r="Z31" s="222"/>
      <c r="AA31" s="223"/>
      <c r="AB31" s="227"/>
      <c r="AC31" s="227"/>
      <c r="AD31" s="227"/>
      <c r="AE31" s="227"/>
      <c r="AF31" s="227"/>
      <c r="AG31" s="227"/>
      <c r="AH31" s="227"/>
      <c r="AI31" s="227"/>
      <c r="AJ31" s="227"/>
      <c r="AK31" s="227"/>
      <c r="AL31" s="227"/>
      <c r="AM31" s="228"/>
      <c r="AN31" s="49"/>
    </row>
    <row r="32" spans="2:40" s="48" customFormat="1" ht="12" customHeight="1" thickBot="1">
      <c r="B32" s="49"/>
      <c r="C32" s="164"/>
      <c r="D32" s="165"/>
      <c r="E32" s="206"/>
      <c r="F32" s="207"/>
      <c r="G32" s="207"/>
      <c r="H32" s="208"/>
      <c r="I32" s="224"/>
      <c r="J32" s="225"/>
      <c r="K32" s="225"/>
      <c r="L32" s="234"/>
      <c r="M32" s="234"/>
      <c r="N32" s="234"/>
      <c r="O32" s="234"/>
      <c r="P32" s="234"/>
      <c r="Q32" s="234"/>
      <c r="R32" s="236"/>
      <c r="S32" s="236"/>
      <c r="T32" s="239"/>
      <c r="U32" s="239"/>
      <c r="V32" s="239"/>
      <c r="W32" s="239"/>
      <c r="X32" s="240"/>
      <c r="Y32" s="224"/>
      <c r="Z32" s="225"/>
      <c r="AA32" s="226"/>
      <c r="AB32" s="229"/>
      <c r="AC32" s="229"/>
      <c r="AD32" s="229"/>
      <c r="AE32" s="229"/>
      <c r="AF32" s="229"/>
      <c r="AG32" s="229"/>
      <c r="AH32" s="229"/>
      <c r="AI32" s="229"/>
      <c r="AJ32" s="229"/>
      <c r="AK32" s="229"/>
      <c r="AL32" s="229"/>
      <c r="AM32" s="230"/>
      <c r="AN32" s="49"/>
    </row>
    <row r="33" spans="2:40" ht="5.25" customHeight="1" thickBot="1">
      <c r="B33" s="1"/>
      <c r="C33" s="350"/>
      <c r="D33" s="351"/>
      <c r="E33" s="352"/>
      <c r="F33" s="352"/>
      <c r="G33" s="352"/>
      <c r="H33" s="352"/>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1"/>
    </row>
    <row r="34" spans="2:40" ht="11.4" customHeight="1">
      <c r="B34" s="1"/>
      <c r="C34" s="353" t="s">
        <v>25</v>
      </c>
      <c r="D34" s="354"/>
      <c r="E34" s="359" t="s">
        <v>26</v>
      </c>
      <c r="F34" s="359"/>
      <c r="G34" s="359"/>
      <c r="H34" s="359"/>
      <c r="I34" s="360" t="s">
        <v>12</v>
      </c>
      <c r="J34" s="6"/>
      <c r="K34" s="361" t="s">
        <v>63</v>
      </c>
      <c r="L34" s="361"/>
      <c r="M34" s="361"/>
      <c r="N34" s="361"/>
      <c r="O34" s="361"/>
      <c r="P34" s="361"/>
      <c r="Q34" s="6"/>
      <c r="R34" s="241" t="s">
        <v>127</v>
      </c>
      <c r="S34" s="241"/>
      <c r="T34" s="241"/>
      <c r="U34" s="241"/>
      <c r="V34" s="241"/>
      <c r="W34" s="6"/>
      <c r="X34" s="6"/>
      <c r="Y34" s="337"/>
      <c r="Z34" s="335" t="s">
        <v>64</v>
      </c>
      <c r="AA34" s="335"/>
      <c r="AB34" s="185"/>
      <c r="AC34" s="185"/>
      <c r="AD34" s="185"/>
      <c r="AE34" s="185"/>
      <c r="AF34" s="187" t="s">
        <v>35</v>
      </c>
      <c r="AG34" s="335" t="s">
        <v>57</v>
      </c>
      <c r="AH34" s="335"/>
      <c r="AI34" s="185"/>
      <c r="AJ34" s="185"/>
      <c r="AK34" s="185"/>
      <c r="AL34" s="185"/>
      <c r="AM34" s="363" t="s">
        <v>36</v>
      </c>
      <c r="AN34" s="1"/>
    </row>
    <row r="35" spans="2:40" ht="11.4" customHeight="1">
      <c r="B35" s="1"/>
      <c r="C35" s="355"/>
      <c r="D35" s="356"/>
      <c r="E35" s="195"/>
      <c r="F35" s="195"/>
      <c r="G35" s="195"/>
      <c r="H35" s="195"/>
      <c r="I35" s="197"/>
      <c r="J35" s="101"/>
      <c r="K35" s="362"/>
      <c r="L35" s="362"/>
      <c r="M35" s="362"/>
      <c r="N35" s="362"/>
      <c r="O35" s="362"/>
      <c r="P35" s="362"/>
      <c r="Q35" s="101"/>
      <c r="R35" s="242"/>
      <c r="S35" s="242"/>
      <c r="T35" s="242"/>
      <c r="U35" s="242"/>
      <c r="V35" s="242"/>
      <c r="W35" s="101"/>
      <c r="X35" s="101"/>
      <c r="Y35" s="338"/>
      <c r="Z35" s="336"/>
      <c r="AA35" s="336"/>
      <c r="AB35" s="186"/>
      <c r="AC35" s="186"/>
      <c r="AD35" s="186"/>
      <c r="AE35" s="186"/>
      <c r="AF35" s="188"/>
      <c r="AG35" s="336"/>
      <c r="AH35" s="336"/>
      <c r="AI35" s="186"/>
      <c r="AJ35" s="186"/>
      <c r="AK35" s="186"/>
      <c r="AL35" s="186"/>
      <c r="AM35" s="364"/>
      <c r="AN35" s="1"/>
    </row>
    <row r="36" spans="2:40" ht="11.4" customHeight="1">
      <c r="B36" s="1"/>
      <c r="C36" s="355"/>
      <c r="D36" s="356"/>
      <c r="E36" s="339" t="s">
        <v>37</v>
      </c>
      <c r="F36" s="340"/>
      <c r="G36" s="340"/>
      <c r="H36" s="340"/>
      <c r="I36" s="341" t="s">
        <v>12</v>
      </c>
      <c r="J36" s="189"/>
      <c r="K36" s="189"/>
      <c r="L36" s="189"/>
      <c r="M36" s="189"/>
      <c r="N36" s="189"/>
      <c r="O36" s="189"/>
      <c r="P36" s="189"/>
      <c r="Q36" s="189"/>
      <c r="R36" s="189"/>
      <c r="S36" s="189"/>
      <c r="T36" s="189"/>
      <c r="U36" s="189"/>
      <c r="V36" s="339" t="s">
        <v>38</v>
      </c>
      <c r="W36" s="340"/>
      <c r="X36" s="340"/>
      <c r="Y36" s="340"/>
      <c r="Z36" s="341" t="s">
        <v>12</v>
      </c>
      <c r="AA36" s="189"/>
      <c r="AB36" s="189"/>
      <c r="AC36" s="189"/>
      <c r="AD36" s="189"/>
      <c r="AE36" s="189"/>
      <c r="AF36" s="189"/>
      <c r="AG36" s="189"/>
      <c r="AH36" s="189"/>
      <c r="AI36" s="189"/>
      <c r="AJ36" s="189"/>
      <c r="AK36" s="189"/>
      <c r="AL36" s="189"/>
      <c r="AM36" s="190"/>
      <c r="AN36" s="1"/>
    </row>
    <row r="37" spans="2:40" ht="11.4" customHeight="1">
      <c r="B37" s="1"/>
      <c r="C37" s="355"/>
      <c r="D37" s="356"/>
      <c r="E37" s="339"/>
      <c r="F37" s="340"/>
      <c r="G37" s="340"/>
      <c r="H37" s="340"/>
      <c r="I37" s="341"/>
      <c r="J37" s="189"/>
      <c r="K37" s="189"/>
      <c r="L37" s="189"/>
      <c r="M37" s="189"/>
      <c r="N37" s="189"/>
      <c r="O37" s="189"/>
      <c r="P37" s="189"/>
      <c r="Q37" s="189"/>
      <c r="R37" s="189"/>
      <c r="S37" s="189"/>
      <c r="T37" s="189"/>
      <c r="U37" s="189"/>
      <c r="V37" s="339"/>
      <c r="W37" s="340"/>
      <c r="X37" s="340"/>
      <c r="Y37" s="340"/>
      <c r="Z37" s="341"/>
      <c r="AA37" s="189"/>
      <c r="AB37" s="189"/>
      <c r="AC37" s="189"/>
      <c r="AD37" s="189"/>
      <c r="AE37" s="189"/>
      <c r="AF37" s="189"/>
      <c r="AG37" s="189"/>
      <c r="AH37" s="189"/>
      <c r="AI37" s="189"/>
      <c r="AJ37" s="189"/>
      <c r="AK37" s="189"/>
      <c r="AL37" s="189"/>
      <c r="AM37" s="190"/>
      <c r="AN37" s="1"/>
    </row>
    <row r="38" spans="2:40" ht="11.4" customHeight="1">
      <c r="B38" s="1"/>
      <c r="C38" s="355"/>
      <c r="D38" s="356"/>
      <c r="E38" s="339" t="s">
        <v>39</v>
      </c>
      <c r="F38" s="340"/>
      <c r="G38" s="340"/>
      <c r="H38" s="340"/>
      <c r="I38" s="341" t="s">
        <v>12</v>
      </c>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90"/>
      <c r="AN38" s="1"/>
    </row>
    <row r="39" spans="2:40" ht="11.4" customHeight="1">
      <c r="B39" s="1"/>
      <c r="C39" s="355"/>
      <c r="D39" s="356"/>
      <c r="E39" s="339"/>
      <c r="F39" s="340"/>
      <c r="G39" s="340"/>
      <c r="H39" s="340"/>
      <c r="I39" s="341"/>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90"/>
      <c r="AN39" s="1"/>
    </row>
    <row r="40" spans="2:40" ht="11.4" customHeight="1">
      <c r="B40" s="1"/>
      <c r="C40" s="355"/>
      <c r="D40" s="356"/>
      <c r="E40" s="339" t="s">
        <v>58</v>
      </c>
      <c r="F40" s="340"/>
      <c r="G40" s="340"/>
      <c r="H40" s="340"/>
      <c r="I40" s="341" t="s">
        <v>12</v>
      </c>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90"/>
      <c r="AN40" s="1"/>
    </row>
    <row r="41" spans="2:40" ht="11.4" customHeight="1">
      <c r="B41" s="1"/>
      <c r="C41" s="355"/>
      <c r="D41" s="356"/>
      <c r="E41" s="339"/>
      <c r="F41" s="340"/>
      <c r="G41" s="340"/>
      <c r="H41" s="340"/>
      <c r="I41" s="341"/>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90"/>
      <c r="AN41" s="1"/>
    </row>
    <row r="42" spans="2:40" ht="11.4" customHeight="1">
      <c r="B42" s="1"/>
      <c r="C42" s="355"/>
      <c r="D42" s="356"/>
      <c r="E42" s="344" t="s">
        <v>180</v>
      </c>
      <c r="F42" s="345"/>
      <c r="G42" s="345"/>
      <c r="H42" s="345"/>
      <c r="I42" s="197" t="s">
        <v>12</v>
      </c>
      <c r="J42" s="342"/>
      <c r="K42" s="342"/>
      <c r="L42" s="342"/>
      <c r="M42" s="342"/>
      <c r="N42" s="342"/>
      <c r="O42" s="342"/>
      <c r="P42" s="370" t="s">
        <v>59</v>
      </c>
      <c r="Q42" s="370"/>
      <c r="R42" s="370"/>
      <c r="S42" s="370"/>
      <c r="T42" s="368" t="s">
        <v>60</v>
      </c>
      <c r="U42" s="372"/>
      <c r="V42" s="372"/>
      <c r="W42" s="372"/>
      <c r="X42" s="372"/>
      <c r="Y42" s="372"/>
      <c r="Z42" s="372"/>
      <c r="AA42" s="372"/>
      <c r="AB42" s="368" t="s">
        <v>61</v>
      </c>
      <c r="AC42" s="368"/>
      <c r="AD42" s="368"/>
      <c r="AE42" s="368" t="s">
        <v>60</v>
      </c>
      <c r="AF42" s="24"/>
      <c r="AG42" s="365" t="s">
        <v>13</v>
      </c>
      <c r="AH42" s="102"/>
      <c r="AI42" s="103"/>
      <c r="AJ42" s="104"/>
      <c r="AK42" s="314" t="s">
        <v>28</v>
      </c>
      <c r="AL42" s="314"/>
      <c r="AM42" s="12"/>
      <c r="AN42" s="1"/>
    </row>
    <row r="43" spans="2:40" ht="11.4" customHeight="1" thickBot="1">
      <c r="B43" s="1"/>
      <c r="C43" s="357"/>
      <c r="D43" s="358"/>
      <c r="E43" s="346"/>
      <c r="F43" s="347"/>
      <c r="G43" s="347"/>
      <c r="H43" s="347"/>
      <c r="I43" s="197"/>
      <c r="J43" s="343"/>
      <c r="K43" s="343"/>
      <c r="L43" s="343"/>
      <c r="M43" s="343"/>
      <c r="N43" s="343"/>
      <c r="O43" s="343"/>
      <c r="P43" s="371"/>
      <c r="Q43" s="371"/>
      <c r="R43" s="371"/>
      <c r="S43" s="371"/>
      <c r="T43" s="369"/>
      <c r="U43" s="373"/>
      <c r="V43" s="373"/>
      <c r="W43" s="373"/>
      <c r="X43" s="373"/>
      <c r="Y43" s="373"/>
      <c r="Z43" s="373"/>
      <c r="AA43" s="373"/>
      <c r="AB43" s="369"/>
      <c r="AC43" s="369"/>
      <c r="AD43" s="369"/>
      <c r="AE43" s="369"/>
      <c r="AF43" s="8"/>
      <c r="AG43" s="366"/>
      <c r="AH43" s="9"/>
      <c r="AI43" s="10"/>
      <c r="AJ43" s="11"/>
      <c r="AK43" s="367"/>
      <c r="AL43" s="367"/>
      <c r="AM43" s="12"/>
      <c r="AN43" s="1"/>
    </row>
    <row r="44" spans="2:40" ht="12" customHeight="1" thickBot="1">
      <c r="B44" s="1"/>
      <c r="C44" s="13"/>
      <c r="D44" s="13"/>
      <c r="E44" s="14"/>
      <c r="F44" s="14"/>
      <c r="G44" s="14"/>
      <c r="H44" s="14"/>
      <c r="I44" s="15"/>
      <c r="J44" s="15"/>
      <c r="K44" s="15"/>
      <c r="L44" s="15"/>
      <c r="M44" s="15"/>
      <c r="N44" s="15"/>
      <c r="O44" s="15"/>
      <c r="P44" s="15"/>
      <c r="Q44" s="15"/>
      <c r="R44" s="15"/>
      <c r="S44" s="15"/>
      <c r="T44" s="15"/>
      <c r="U44" s="15"/>
      <c r="V44" s="16" t="s">
        <v>15</v>
      </c>
      <c r="W44" s="15"/>
      <c r="X44" s="15"/>
      <c r="Y44" s="15"/>
      <c r="Z44" s="15"/>
      <c r="AA44" s="17"/>
      <c r="AB44" s="18"/>
      <c r="AC44" s="18"/>
      <c r="AD44" s="19"/>
      <c r="AE44" s="18"/>
      <c r="AF44" s="18"/>
      <c r="AG44" s="18"/>
      <c r="AH44" s="18"/>
      <c r="AI44" s="18"/>
      <c r="AJ44" s="18"/>
      <c r="AK44" s="18"/>
      <c r="AL44" s="18"/>
      <c r="AM44" s="18"/>
      <c r="AN44" s="1"/>
    </row>
    <row r="45" spans="2:40" ht="10.5" customHeight="1">
      <c r="B45" s="1"/>
      <c r="C45" s="307" t="s">
        <v>29</v>
      </c>
      <c r="D45" s="308"/>
      <c r="E45" s="20"/>
      <c r="F45" s="20"/>
      <c r="G45" s="313" t="s">
        <v>40</v>
      </c>
      <c r="H45" s="313"/>
      <c r="I45" s="313"/>
      <c r="J45" s="313"/>
      <c r="K45" s="313"/>
      <c r="L45" s="313"/>
      <c r="M45" s="313"/>
      <c r="N45" s="313"/>
      <c r="O45" s="313"/>
      <c r="P45" s="20"/>
      <c r="Q45" s="21"/>
      <c r="R45" s="315" t="s">
        <v>41</v>
      </c>
      <c r="S45" s="315"/>
      <c r="T45" s="315"/>
      <c r="U45" s="315"/>
      <c r="V45" s="315"/>
      <c r="W45" s="315"/>
      <c r="X45" s="315"/>
      <c r="Y45" s="315"/>
      <c r="Z45" s="315"/>
      <c r="AA45" s="315"/>
      <c r="AB45" s="315"/>
      <c r="AC45" s="315"/>
      <c r="AD45" s="315"/>
      <c r="AE45" s="315"/>
      <c r="AF45" s="315"/>
      <c r="AG45" s="315"/>
      <c r="AH45" s="7"/>
      <c r="AI45" s="7"/>
      <c r="AJ45" s="7"/>
      <c r="AK45" s="7"/>
      <c r="AL45" s="7"/>
      <c r="AM45" s="22"/>
      <c r="AN45" s="1"/>
    </row>
    <row r="46" spans="2:40" ht="10.5" customHeight="1">
      <c r="B46" s="1"/>
      <c r="C46" s="309"/>
      <c r="D46" s="310"/>
      <c r="E46" s="20"/>
      <c r="F46" s="20"/>
      <c r="G46" s="314"/>
      <c r="H46" s="314"/>
      <c r="I46" s="314"/>
      <c r="J46" s="314"/>
      <c r="K46" s="314"/>
      <c r="L46" s="314"/>
      <c r="M46" s="314"/>
      <c r="N46" s="314"/>
      <c r="O46" s="314"/>
      <c r="P46" s="20"/>
      <c r="Q46" s="23"/>
      <c r="R46" s="316"/>
      <c r="S46" s="316"/>
      <c r="T46" s="316"/>
      <c r="U46" s="316"/>
      <c r="V46" s="316"/>
      <c r="W46" s="316"/>
      <c r="X46" s="316"/>
      <c r="Y46" s="316"/>
      <c r="Z46" s="316"/>
      <c r="AA46" s="316"/>
      <c r="AB46" s="316"/>
      <c r="AC46" s="316"/>
      <c r="AD46" s="316"/>
      <c r="AE46" s="316"/>
      <c r="AF46" s="316"/>
      <c r="AG46" s="316"/>
      <c r="AH46" s="24"/>
      <c r="AI46" s="24"/>
      <c r="AJ46" s="24"/>
      <c r="AK46" s="24"/>
      <c r="AL46" s="24"/>
      <c r="AM46" s="25"/>
      <c r="AN46" s="1"/>
    </row>
    <row r="47" spans="2:40" ht="10.5" customHeight="1">
      <c r="B47" s="1"/>
      <c r="C47" s="309"/>
      <c r="D47" s="310"/>
      <c r="E47" s="26"/>
      <c r="F47" s="26"/>
      <c r="G47" s="317" t="s">
        <v>42</v>
      </c>
      <c r="H47" s="317"/>
      <c r="I47" s="317"/>
      <c r="J47" s="317"/>
      <c r="K47" s="317"/>
      <c r="L47" s="317"/>
      <c r="M47" s="317"/>
      <c r="N47" s="317"/>
      <c r="O47" s="317"/>
      <c r="P47" s="26"/>
      <c r="Q47" s="27"/>
      <c r="R47" s="317" t="s">
        <v>43</v>
      </c>
      <c r="S47" s="317"/>
      <c r="T47" s="317"/>
      <c r="U47" s="317"/>
      <c r="V47" s="317"/>
      <c r="W47" s="317"/>
      <c r="X47" s="317"/>
      <c r="Y47" s="317"/>
      <c r="Z47" s="317"/>
      <c r="AA47" s="27"/>
      <c r="AB47" s="27"/>
      <c r="AC47" s="317" t="s">
        <v>44</v>
      </c>
      <c r="AD47" s="317"/>
      <c r="AE47" s="317"/>
      <c r="AF47" s="317"/>
      <c r="AG47" s="317"/>
      <c r="AH47" s="317"/>
      <c r="AI47" s="317"/>
      <c r="AJ47" s="317"/>
      <c r="AK47" s="317"/>
      <c r="AL47" s="28"/>
      <c r="AM47" s="29"/>
      <c r="AN47" s="1"/>
    </row>
    <row r="48" spans="2:40" ht="10.5" customHeight="1">
      <c r="B48" s="1"/>
      <c r="C48" s="309"/>
      <c r="D48" s="310"/>
      <c r="E48" s="30"/>
      <c r="F48" s="30"/>
      <c r="G48" s="318"/>
      <c r="H48" s="318"/>
      <c r="I48" s="318"/>
      <c r="J48" s="318"/>
      <c r="K48" s="318"/>
      <c r="L48" s="318"/>
      <c r="M48" s="318"/>
      <c r="N48" s="318"/>
      <c r="O48" s="318"/>
      <c r="P48" s="30"/>
      <c r="Q48" s="31"/>
      <c r="R48" s="318"/>
      <c r="S48" s="318"/>
      <c r="T48" s="318"/>
      <c r="U48" s="318"/>
      <c r="V48" s="318"/>
      <c r="W48" s="318"/>
      <c r="X48" s="318"/>
      <c r="Y48" s="318"/>
      <c r="Z48" s="318"/>
      <c r="AA48" s="31"/>
      <c r="AB48" s="31"/>
      <c r="AC48" s="318"/>
      <c r="AD48" s="318"/>
      <c r="AE48" s="318"/>
      <c r="AF48" s="318"/>
      <c r="AG48" s="318"/>
      <c r="AH48" s="318"/>
      <c r="AI48" s="318"/>
      <c r="AJ48" s="318"/>
      <c r="AK48" s="318"/>
      <c r="AL48" s="32"/>
      <c r="AM48" s="33"/>
      <c r="AN48" s="1"/>
    </row>
    <row r="49" spans="2:40" ht="10.5" customHeight="1">
      <c r="B49" s="1"/>
      <c r="C49" s="309"/>
      <c r="D49" s="310"/>
      <c r="E49" s="26"/>
      <c r="F49" s="26"/>
      <c r="G49" s="317" t="s">
        <v>45</v>
      </c>
      <c r="H49" s="317"/>
      <c r="I49" s="317"/>
      <c r="J49" s="317"/>
      <c r="K49" s="317"/>
      <c r="L49" s="317"/>
      <c r="M49" s="317"/>
      <c r="N49" s="317"/>
      <c r="O49" s="317"/>
      <c r="P49" s="26"/>
      <c r="Q49" s="27"/>
      <c r="R49" s="317" t="s">
        <v>46</v>
      </c>
      <c r="S49" s="317"/>
      <c r="T49" s="317"/>
      <c r="U49" s="317"/>
      <c r="V49" s="317"/>
      <c r="W49" s="317"/>
      <c r="X49" s="317"/>
      <c r="Y49" s="317"/>
      <c r="Z49" s="317"/>
      <c r="AA49" s="27"/>
      <c r="AB49" s="27"/>
      <c r="AC49" s="317" t="s">
        <v>47</v>
      </c>
      <c r="AD49" s="317"/>
      <c r="AE49" s="317"/>
      <c r="AF49" s="317"/>
      <c r="AG49" s="317"/>
      <c r="AH49" s="317"/>
      <c r="AI49" s="317"/>
      <c r="AJ49" s="317"/>
      <c r="AK49" s="317"/>
      <c r="AL49" s="28"/>
      <c r="AM49" s="29"/>
      <c r="AN49" s="1"/>
    </row>
    <row r="50" spans="2:40" ht="10.5" customHeight="1">
      <c r="B50" s="1"/>
      <c r="C50" s="309"/>
      <c r="D50" s="310"/>
      <c r="E50" s="30"/>
      <c r="F50" s="30"/>
      <c r="G50" s="318"/>
      <c r="H50" s="318"/>
      <c r="I50" s="318"/>
      <c r="J50" s="318"/>
      <c r="K50" s="318"/>
      <c r="L50" s="318"/>
      <c r="M50" s="318"/>
      <c r="N50" s="318"/>
      <c r="O50" s="318"/>
      <c r="P50" s="30"/>
      <c r="Q50" s="31"/>
      <c r="R50" s="318"/>
      <c r="S50" s="318"/>
      <c r="T50" s="318"/>
      <c r="U50" s="318"/>
      <c r="V50" s="318"/>
      <c r="W50" s="318"/>
      <c r="X50" s="318"/>
      <c r="Y50" s="318"/>
      <c r="Z50" s="318"/>
      <c r="AA50" s="31"/>
      <c r="AB50" s="31"/>
      <c r="AC50" s="318"/>
      <c r="AD50" s="318"/>
      <c r="AE50" s="318"/>
      <c r="AF50" s="318"/>
      <c r="AG50" s="318"/>
      <c r="AH50" s="318"/>
      <c r="AI50" s="318"/>
      <c r="AJ50" s="318"/>
      <c r="AK50" s="318"/>
      <c r="AL50" s="32"/>
      <c r="AM50" s="33"/>
      <c r="AN50" s="1"/>
    </row>
    <row r="51" spans="2:40" ht="10.5" customHeight="1">
      <c r="B51" s="1"/>
      <c r="C51" s="309"/>
      <c r="D51" s="310"/>
      <c r="E51" s="26"/>
      <c r="F51" s="26"/>
      <c r="G51" s="317" t="s">
        <v>48</v>
      </c>
      <c r="H51" s="317"/>
      <c r="I51" s="317"/>
      <c r="J51" s="317"/>
      <c r="K51" s="317"/>
      <c r="L51" s="317"/>
      <c r="M51" s="317"/>
      <c r="N51" s="317"/>
      <c r="O51" s="317"/>
      <c r="P51" s="26"/>
      <c r="Q51" s="27"/>
      <c r="R51" s="317" t="s">
        <v>49</v>
      </c>
      <c r="S51" s="317"/>
      <c r="T51" s="317"/>
      <c r="U51" s="317"/>
      <c r="V51" s="317"/>
      <c r="W51" s="317"/>
      <c r="X51" s="317"/>
      <c r="Y51" s="317"/>
      <c r="Z51" s="317"/>
      <c r="AA51" s="317"/>
      <c r="AB51" s="317"/>
      <c r="AC51" s="317"/>
      <c r="AD51" s="27"/>
      <c r="AE51" s="27"/>
      <c r="AF51" s="27"/>
      <c r="AG51" s="28"/>
      <c r="AH51" s="28"/>
      <c r="AI51" s="28"/>
      <c r="AJ51" s="28"/>
      <c r="AK51" s="28"/>
      <c r="AL51" s="28"/>
      <c r="AM51" s="29"/>
      <c r="AN51" s="1"/>
    </row>
    <row r="52" spans="2:40" ht="10.5" customHeight="1">
      <c r="B52" s="1"/>
      <c r="C52" s="309"/>
      <c r="D52" s="310"/>
      <c r="E52" s="30"/>
      <c r="F52" s="30"/>
      <c r="G52" s="318"/>
      <c r="H52" s="318"/>
      <c r="I52" s="318"/>
      <c r="J52" s="318"/>
      <c r="K52" s="318"/>
      <c r="L52" s="318"/>
      <c r="M52" s="318"/>
      <c r="N52" s="318"/>
      <c r="O52" s="314"/>
      <c r="P52" s="30"/>
      <c r="Q52" s="31"/>
      <c r="R52" s="318"/>
      <c r="S52" s="318"/>
      <c r="T52" s="318"/>
      <c r="U52" s="318"/>
      <c r="V52" s="318"/>
      <c r="W52" s="318"/>
      <c r="X52" s="318"/>
      <c r="Y52" s="318"/>
      <c r="Z52" s="318"/>
      <c r="AA52" s="318"/>
      <c r="AB52" s="318"/>
      <c r="AC52" s="318"/>
      <c r="AD52" s="31"/>
      <c r="AE52" s="31"/>
      <c r="AF52" s="31"/>
      <c r="AG52" s="32"/>
      <c r="AH52" s="32"/>
      <c r="AI52" s="32"/>
      <c r="AJ52" s="32"/>
      <c r="AK52" s="32"/>
      <c r="AL52" s="32"/>
      <c r="AM52" s="33"/>
      <c r="AN52" s="1"/>
    </row>
    <row r="53" spans="2:40" ht="10.5" customHeight="1">
      <c r="B53" s="1"/>
      <c r="C53" s="309"/>
      <c r="D53" s="310"/>
      <c r="E53" s="330" t="s">
        <v>50</v>
      </c>
      <c r="F53" s="330"/>
      <c r="G53" s="330"/>
      <c r="H53" s="330"/>
      <c r="I53" s="330"/>
      <c r="J53" s="330"/>
      <c r="K53" s="330"/>
      <c r="L53" s="330"/>
      <c r="M53" s="330"/>
      <c r="N53" s="330"/>
      <c r="O53" s="331" t="s">
        <v>12</v>
      </c>
      <c r="P53" s="26"/>
      <c r="Q53" s="27"/>
      <c r="R53" s="317" t="s">
        <v>51</v>
      </c>
      <c r="S53" s="317"/>
      <c r="T53" s="317"/>
      <c r="U53" s="317"/>
      <c r="V53" s="317"/>
      <c r="W53" s="317"/>
      <c r="X53" s="317"/>
      <c r="Y53" s="317"/>
      <c r="Z53" s="317"/>
      <c r="AA53" s="27"/>
      <c r="AB53" s="27"/>
      <c r="AC53" s="317" t="s">
        <v>52</v>
      </c>
      <c r="AD53" s="317"/>
      <c r="AE53" s="317"/>
      <c r="AF53" s="317"/>
      <c r="AG53" s="317"/>
      <c r="AH53" s="317"/>
      <c r="AI53" s="317"/>
      <c r="AJ53" s="317"/>
      <c r="AK53" s="317"/>
      <c r="AL53" s="28"/>
      <c r="AM53" s="29"/>
      <c r="AN53" s="1"/>
    </row>
    <row r="54" spans="2:40" ht="10.5" customHeight="1">
      <c r="B54" s="1"/>
      <c r="C54" s="309"/>
      <c r="D54" s="310"/>
      <c r="E54" s="330"/>
      <c r="F54" s="330"/>
      <c r="G54" s="330"/>
      <c r="H54" s="330"/>
      <c r="I54" s="330"/>
      <c r="J54" s="330"/>
      <c r="K54" s="330"/>
      <c r="L54" s="330"/>
      <c r="M54" s="330"/>
      <c r="N54" s="330"/>
      <c r="O54" s="332"/>
      <c r="P54" s="30"/>
      <c r="Q54" s="31"/>
      <c r="R54" s="318"/>
      <c r="S54" s="318"/>
      <c r="T54" s="318"/>
      <c r="U54" s="318"/>
      <c r="V54" s="318"/>
      <c r="W54" s="318"/>
      <c r="X54" s="318"/>
      <c r="Y54" s="318"/>
      <c r="Z54" s="318"/>
      <c r="AA54" s="31"/>
      <c r="AB54" s="31"/>
      <c r="AC54" s="318"/>
      <c r="AD54" s="318"/>
      <c r="AE54" s="318"/>
      <c r="AF54" s="318"/>
      <c r="AG54" s="318"/>
      <c r="AH54" s="318"/>
      <c r="AI54" s="318"/>
      <c r="AJ54" s="318"/>
      <c r="AK54" s="318"/>
      <c r="AL54" s="32"/>
      <c r="AM54" s="25"/>
      <c r="AN54" s="1"/>
    </row>
    <row r="55" spans="2:40" ht="10.5" customHeight="1">
      <c r="B55" s="1"/>
      <c r="C55" s="309"/>
      <c r="D55" s="310"/>
      <c r="E55" s="26"/>
      <c r="F55" s="26"/>
      <c r="G55" s="247" t="s">
        <v>27</v>
      </c>
      <c r="H55" s="247"/>
      <c r="I55" s="247"/>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7" t="s">
        <v>11</v>
      </c>
      <c r="AN55" s="1"/>
    </row>
    <row r="56" spans="2:40" ht="10.5" customHeight="1">
      <c r="B56" s="1"/>
      <c r="C56" s="311"/>
      <c r="D56" s="312"/>
      <c r="E56" s="30"/>
      <c r="F56" s="30"/>
      <c r="G56" s="248"/>
      <c r="H56" s="248"/>
      <c r="I56" s="248"/>
      <c r="J56" s="375"/>
      <c r="K56" s="375"/>
      <c r="L56" s="375"/>
      <c r="M56" s="375"/>
      <c r="N56" s="375"/>
      <c r="O56" s="375"/>
      <c r="P56" s="375"/>
      <c r="Q56" s="375"/>
      <c r="R56" s="375"/>
      <c r="S56" s="375"/>
      <c r="T56" s="375"/>
      <c r="U56" s="375"/>
      <c r="V56" s="375"/>
      <c r="W56" s="375"/>
      <c r="X56" s="375"/>
      <c r="Y56" s="375"/>
      <c r="Z56" s="375"/>
      <c r="AA56" s="375"/>
      <c r="AB56" s="375"/>
      <c r="AC56" s="376"/>
      <c r="AD56" s="376"/>
      <c r="AE56" s="376"/>
      <c r="AF56" s="376"/>
      <c r="AG56" s="376"/>
      <c r="AH56" s="376"/>
      <c r="AI56" s="376"/>
      <c r="AJ56" s="376"/>
      <c r="AK56" s="376"/>
      <c r="AL56" s="376"/>
      <c r="AM56" s="378"/>
      <c r="AN56" s="1"/>
    </row>
    <row r="57" spans="2:40" ht="12" customHeight="1">
      <c r="B57" s="1"/>
      <c r="C57" s="289" t="s">
        <v>54</v>
      </c>
      <c r="D57" s="290"/>
      <c r="E57" s="319" t="s">
        <v>164</v>
      </c>
      <c r="F57" s="320"/>
      <c r="G57" s="320"/>
      <c r="H57" s="320"/>
      <c r="I57" s="320"/>
      <c r="J57" s="323"/>
      <c r="K57" s="323"/>
      <c r="L57" s="295" t="s">
        <v>165</v>
      </c>
      <c r="M57" s="295"/>
      <c r="N57" s="460" t="s">
        <v>166</v>
      </c>
      <c r="O57" s="297"/>
      <c r="P57" s="297"/>
      <c r="Q57" s="297"/>
      <c r="R57" s="297"/>
      <c r="S57" s="297"/>
      <c r="T57" s="297"/>
      <c r="U57" s="297"/>
      <c r="V57" s="297"/>
      <c r="W57" s="297"/>
      <c r="X57" s="297"/>
      <c r="Y57" s="297"/>
      <c r="Z57" s="297"/>
      <c r="AA57" s="297"/>
      <c r="AB57" s="298"/>
      <c r="AC57" s="301" t="s">
        <v>33</v>
      </c>
      <c r="AD57" s="302"/>
      <c r="AE57" s="302"/>
      <c r="AF57" s="302"/>
      <c r="AG57" s="305" t="s">
        <v>12</v>
      </c>
      <c r="AH57" s="191"/>
      <c r="AI57" s="191"/>
      <c r="AJ57" s="191"/>
      <c r="AK57" s="191"/>
      <c r="AL57" s="191"/>
      <c r="AM57" s="192"/>
      <c r="AN57" s="1"/>
    </row>
    <row r="58" spans="2:40" ht="12" customHeight="1">
      <c r="B58" s="1"/>
      <c r="C58" s="291"/>
      <c r="D58" s="292"/>
      <c r="E58" s="321"/>
      <c r="F58" s="322"/>
      <c r="G58" s="322"/>
      <c r="H58" s="322"/>
      <c r="I58" s="322"/>
      <c r="J58" s="324"/>
      <c r="K58" s="324"/>
      <c r="L58" s="296"/>
      <c r="M58" s="296"/>
      <c r="N58" s="299"/>
      <c r="O58" s="299"/>
      <c r="P58" s="299"/>
      <c r="Q58" s="299"/>
      <c r="R58" s="299"/>
      <c r="S58" s="299"/>
      <c r="T58" s="299"/>
      <c r="U58" s="299"/>
      <c r="V58" s="299"/>
      <c r="W58" s="299"/>
      <c r="X58" s="299"/>
      <c r="Y58" s="299"/>
      <c r="Z58" s="299"/>
      <c r="AA58" s="299"/>
      <c r="AB58" s="300"/>
      <c r="AC58" s="303"/>
      <c r="AD58" s="304"/>
      <c r="AE58" s="304"/>
      <c r="AF58" s="304"/>
      <c r="AG58" s="306"/>
      <c r="AH58" s="193"/>
      <c r="AI58" s="193"/>
      <c r="AJ58" s="193"/>
      <c r="AK58" s="193"/>
      <c r="AL58" s="193"/>
      <c r="AM58" s="194"/>
      <c r="AN58" s="1"/>
    </row>
    <row r="59" spans="2:40" ht="13.5" customHeight="1">
      <c r="B59" s="1"/>
      <c r="C59" s="291"/>
      <c r="D59" s="292"/>
      <c r="E59" s="195" t="s">
        <v>30</v>
      </c>
      <c r="F59" s="195"/>
      <c r="G59" s="195"/>
      <c r="H59" s="195"/>
      <c r="I59" s="195"/>
      <c r="J59" s="195"/>
      <c r="K59" s="197" t="s">
        <v>12</v>
      </c>
      <c r="L59" s="105"/>
      <c r="M59" s="327" t="s">
        <v>53</v>
      </c>
      <c r="N59" s="327"/>
      <c r="O59" s="327"/>
      <c r="P59" s="327"/>
      <c r="Q59" s="327"/>
      <c r="R59" s="327"/>
      <c r="S59" s="327"/>
      <c r="T59" s="327"/>
      <c r="U59" s="328"/>
      <c r="V59" s="328"/>
      <c r="W59" s="328"/>
      <c r="X59" s="328"/>
      <c r="Y59" s="328"/>
      <c r="Z59" s="325" t="s">
        <v>11</v>
      </c>
      <c r="AA59" s="199" t="s">
        <v>31</v>
      </c>
      <c r="AB59" s="199"/>
      <c r="AC59" s="333" t="s">
        <v>32</v>
      </c>
      <c r="AD59" s="195"/>
      <c r="AE59" s="195"/>
      <c r="AF59" s="195"/>
      <c r="AG59" s="197" t="s">
        <v>12</v>
      </c>
      <c r="AH59" s="243"/>
      <c r="AI59" s="243"/>
      <c r="AJ59" s="243"/>
      <c r="AK59" s="243"/>
      <c r="AL59" s="243"/>
      <c r="AM59" s="244"/>
      <c r="AN59" s="1"/>
    </row>
    <row r="60" spans="2:40" ht="12" customHeight="1">
      <c r="B60" s="1"/>
      <c r="C60" s="293"/>
      <c r="D60" s="294"/>
      <c r="E60" s="196"/>
      <c r="F60" s="196"/>
      <c r="G60" s="196"/>
      <c r="H60" s="196"/>
      <c r="I60" s="196"/>
      <c r="J60" s="196"/>
      <c r="K60" s="198"/>
      <c r="L60" s="47"/>
      <c r="M60" s="200"/>
      <c r="N60" s="200"/>
      <c r="O60" s="200"/>
      <c r="P60" s="200"/>
      <c r="Q60" s="200"/>
      <c r="R60" s="200"/>
      <c r="S60" s="200"/>
      <c r="T60" s="200"/>
      <c r="U60" s="329"/>
      <c r="V60" s="329"/>
      <c r="W60" s="329"/>
      <c r="X60" s="329"/>
      <c r="Y60" s="329"/>
      <c r="Z60" s="326"/>
      <c r="AA60" s="200"/>
      <c r="AB60" s="200"/>
      <c r="AC60" s="334"/>
      <c r="AD60" s="196"/>
      <c r="AE60" s="196"/>
      <c r="AF60" s="196"/>
      <c r="AG60" s="198"/>
      <c r="AH60" s="245"/>
      <c r="AI60" s="245"/>
      <c r="AJ60" s="245"/>
      <c r="AK60" s="245"/>
      <c r="AL60" s="245"/>
      <c r="AM60" s="246"/>
      <c r="AN60" s="1"/>
    </row>
    <row r="61" spans="2:40" ht="12" customHeight="1">
      <c r="B61" s="1"/>
      <c r="C61" s="289" t="s">
        <v>34</v>
      </c>
      <c r="D61" s="290"/>
      <c r="E61" s="183" t="s">
        <v>143</v>
      </c>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4"/>
      <c r="AN61" s="1"/>
    </row>
    <row r="62" spans="2:40" ht="12" customHeight="1">
      <c r="B62" s="1"/>
      <c r="C62" s="291"/>
      <c r="D62" s="292"/>
      <c r="E62" s="154"/>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6"/>
      <c r="AN62" s="1"/>
    </row>
    <row r="63" spans="2:40" ht="12" customHeight="1">
      <c r="B63" s="1"/>
      <c r="C63" s="291"/>
      <c r="D63" s="292"/>
      <c r="E63" s="154"/>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6"/>
      <c r="AN63" s="1"/>
    </row>
    <row r="64" spans="2:40" ht="12" customHeight="1">
      <c r="B64" s="1"/>
      <c r="C64" s="291"/>
      <c r="D64" s="292"/>
      <c r="E64" s="154"/>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6"/>
      <c r="AN64" s="1"/>
    </row>
    <row r="65" spans="2:40" ht="12" customHeight="1">
      <c r="B65" s="1"/>
      <c r="C65" s="291"/>
      <c r="D65" s="292"/>
      <c r="E65" s="154"/>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6"/>
      <c r="AN65" s="1"/>
    </row>
    <row r="66" spans="2:40" ht="12" customHeight="1">
      <c r="B66" s="1"/>
      <c r="C66" s="291"/>
      <c r="D66" s="292"/>
      <c r="E66" s="154"/>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6"/>
      <c r="AN66" s="1"/>
    </row>
    <row r="67" spans="2:40" ht="12" customHeight="1">
      <c r="B67" s="1"/>
      <c r="C67" s="291"/>
      <c r="D67" s="292"/>
      <c r="E67" s="154"/>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6"/>
      <c r="AN67" s="1"/>
    </row>
    <row r="68" spans="2:40" ht="12" customHeight="1">
      <c r="B68" s="1"/>
      <c r="C68" s="291"/>
      <c r="D68" s="292"/>
      <c r="E68" s="154"/>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6"/>
      <c r="AN68" s="1"/>
    </row>
    <row r="69" spans="2:40" ht="12" customHeight="1" thickBot="1">
      <c r="B69" s="1"/>
      <c r="C69" s="348"/>
      <c r="D69" s="349"/>
      <c r="E69" s="157"/>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9"/>
      <c r="AN69" s="1"/>
    </row>
    <row r="70" spans="2:40" ht="4.5" customHeight="1">
      <c r="B70" s="1"/>
      <c r="C70" s="36"/>
      <c r="D70" s="36"/>
      <c r="E70" s="36"/>
      <c r="F70" s="36"/>
      <c r="G70" s="36"/>
      <c r="H70" s="37"/>
      <c r="I70" s="37"/>
      <c r="J70" s="37"/>
      <c r="K70" s="37"/>
      <c r="L70" s="37"/>
      <c r="M70" s="37"/>
      <c r="N70" s="37"/>
      <c r="O70" s="36"/>
      <c r="P70" s="36"/>
      <c r="Q70" s="36"/>
      <c r="R70" s="36"/>
      <c r="S70" s="36"/>
      <c r="T70" s="37"/>
      <c r="U70" s="38"/>
      <c r="V70" s="38"/>
      <c r="W70" s="38"/>
      <c r="X70" s="38"/>
      <c r="Y70" s="1"/>
      <c r="Z70" s="1"/>
      <c r="AA70" s="1"/>
      <c r="AB70" s="1"/>
      <c r="AC70" s="1"/>
      <c r="AD70" s="1"/>
      <c r="AE70" s="34"/>
      <c r="AF70" s="34"/>
      <c r="AG70" s="34"/>
      <c r="AH70" s="34"/>
      <c r="AI70" s="34"/>
      <c r="AJ70" s="39"/>
      <c r="AK70" s="39"/>
      <c r="AL70" s="39"/>
      <c r="AM70" s="35"/>
      <c r="AN70" s="1"/>
    </row>
    <row r="71" spans="2:40" ht="12.75" customHeight="1">
      <c r="B71" s="1"/>
      <c r="C71" s="116" t="s">
        <v>16</v>
      </c>
      <c r="D71" s="117"/>
      <c r="E71" s="118"/>
      <c r="F71" s="36"/>
      <c r="G71" s="36"/>
      <c r="H71" s="36"/>
      <c r="I71" s="36"/>
      <c r="J71" s="36"/>
      <c r="K71" s="36"/>
      <c r="L71" s="36"/>
      <c r="M71" s="36"/>
      <c r="N71" s="36"/>
      <c r="O71" s="36"/>
      <c r="P71" s="36"/>
      <c r="Q71" s="36"/>
      <c r="R71" s="36"/>
      <c r="S71" s="36"/>
      <c r="T71" s="36"/>
      <c r="U71" s="3"/>
      <c r="V71" s="3"/>
      <c r="W71" s="3"/>
      <c r="X71" s="3"/>
      <c r="Y71" s="3"/>
      <c r="Z71" s="3"/>
      <c r="AA71" s="3"/>
      <c r="AB71" s="3"/>
      <c r="AC71" s="3"/>
      <c r="AD71" s="3"/>
      <c r="AE71" s="3"/>
      <c r="AF71" s="3"/>
      <c r="AG71" s="3"/>
      <c r="AH71" s="3"/>
      <c r="AI71" s="3"/>
      <c r="AJ71" s="3"/>
      <c r="AK71" s="3"/>
      <c r="AL71" s="3"/>
      <c r="AM71" s="40"/>
      <c r="AN71" s="1"/>
    </row>
    <row r="72" spans="2:40" ht="12.75" customHeight="1">
      <c r="B72" s="1"/>
      <c r="C72" s="118" t="s">
        <v>17</v>
      </c>
      <c r="D72" s="118"/>
      <c r="E72" s="118"/>
      <c r="F72" s="36"/>
      <c r="G72" s="36"/>
      <c r="H72" s="36"/>
      <c r="I72" s="36"/>
      <c r="J72" s="36"/>
      <c r="K72" s="36"/>
      <c r="L72" s="36"/>
      <c r="M72" s="36"/>
      <c r="N72" s="36"/>
      <c r="O72" s="36"/>
      <c r="P72" s="36"/>
      <c r="Q72" s="36"/>
      <c r="R72" s="36"/>
      <c r="S72" s="36"/>
      <c r="T72" s="36"/>
      <c r="U72" s="3"/>
      <c r="V72" s="3"/>
      <c r="W72" s="3"/>
      <c r="X72" s="3"/>
      <c r="Y72" s="3"/>
      <c r="Z72" s="3"/>
      <c r="AA72" s="3"/>
      <c r="AB72" s="3"/>
      <c r="AC72" s="3"/>
      <c r="AD72" s="3"/>
      <c r="AE72" s="3"/>
      <c r="AF72" s="3"/>
      <c r="AG72" s="3"/>
      <c r="AH72" s="3"/>
      <c r="AI72" s="3"/>
      <c r="AJ72" s="3"/>
      <c r="AK72" s="3"/>
      <c r="AL72" s="3"/>
      <c r="AM72" s="3"/>
      <c r="AN72" s="1"/>
    </row>
    <row r="73" spans="2:40" ht="12.75" customHeight="1">
      <c r="B73" s="1"/>
      <c r="C73" s="118" t="s">
        <v>18</v>
      </c>
      <c r="D73" s="118"/>
      <c r="E73" s="118"/>
      <c r="F73" s="36"/>
      <c r="G73" s="36"/>
      <c r="H73" s="36"/>
      <c r="I73" s="36"/>
      <c r="J73" s="36"/>
      <c r="K73" s="36"/>
      <c r="L73" s="36"/>
      <c r="M73" s="36"/>
      <c r="N73" s="36"/>
      <c r="O73" s="36"/>
      <c r="P73" s="36"/>
      <c r="Q73" s="36"/>
      <c r="R73" s="36"/>
      <c r="S73" s="36"/>
      <c r="T73" s="36"/>
      <c r="U73" s="3"/>
      <c r="V73" s="3"/>
      <c r="W73" s="3"/>
      <c r="X73" s="3"/>
      <c r="Y73" s="3"/>
      <c r="Z73" s="3"/>
      <c r="AA73" s="3"/>
      <c r="AB73" s="3"/>
      <c r="AC73" s="3"/>
      <c r="AD73" s="3"/>
      <c r="AE73" s="3"/>
      <c r="AF73" s="3"/>
      <c r="AG73" s="3"/>
      <c r="AH73" s="3"/>
      <c r="AI73" s="3"/>
      <c r="AJ73" s="3"/>
      <c r="AK73" s="3"/>
      <c r="AL73" s="3"/>
      <c r="AM73" s="3"/>
      <c r="AN73" s="1"/>
    </row>
    <row r="74" spans="2:40" ht="12.75" customHeight="1">
      <c r="B74" s="1"/>
      <c r="C74" s="118" t="s">
        <v>19</v>
      </c>
      <c r="D74" s="118"/>
      <c r="E74" s="119"/>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1"/>
    </row>
    <row r="75" spans="2:40" ht="12.75" customHeight="1">
      <c r="B75" s="1"/>
      <c r="C75" s="118" t="s">
        <v>20</v>
      </c>
      <c r="D75" s="118"/>
      <c r="E75" s="119"/>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1"/>
    </row>
    <row r="76" spans="2:40" ht="12.75" customHeight="1">
      <c r="B76" s="1"/>
      <c r="C76" s="118" t="s">
        <v>179</v>
      </c>
      <c r="D76" s="118"/>
      <c r="E76" s="119"/>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41"/>
      <c r="AN76" s="1"/>
    </row>
    <row r="77" spans="2:40" ht="12" customHeight="1">
      <c r="B77" s="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1"/>
    </row>
    <row r="78" spans="2:40" ht="12" customHeight="1">
      <c r="B78" s="1"/>
      <c r="C78" s="3"/>
      <c r="D78" s="3"/>
      <c r="E78" s="3"/>
      <c r="F78" s="42"/>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1"/>
    </row>
    <row r="79" spans="2:40" ht="12" customHeight="1">
      <c r="B79" s="1"/>
      <c r="C79" s="3"/>
      <c r="D79" s="3"/>
      <c r="E79" s="3"/>
      <c r="F79" s="43"/>
      <c r="G79" s="44"/>
      <c r="H79" s="44"/>
      <c r="I79" s="44"/>
      <c r="J79" s="44"/>
      <c r="K79" s="44"/>
      <c r="L79" s="44"/>
      <c r="M79" s="44"/>
      <c r="N79" s="44"/>
      <c r="O79" s="44"/>
      <c r="P79" s="44"/>
      <c r="Q79" s="45"/>
      <c r="R79" s="3"/>
      <c r="S79" s="3"/>
      <c r="T79" s="3"/>
      <c r="U79" s="3"/>
      <c r="V79" s="3"/>
      <c r="W79" s="3"/>
      <c r="X79" s="3"/>
      <c r="Y79" s="3"/>
      <c r="Z79" s="3"/>
      <c r="AA79" s="3"/>
      <c r="AB79" s="3"/>
      <c r="AC79" s="3"/>
      <c r="AD79" s="3"/>
      <c r="AE79" s="3"/>
      <c r="AF79" s="3"/>
      <c r="AG79" s="3"/>
      <c r="AH79" s="3"/>
      <c r="AI79" s="3"/>
      <c r="AJ79" s="3"/>
      <c r="AK79" s="3"/>
      <c r="AL79" s="3"/>
      <c r="AM79" s="3"/>
      <c r="AN79" s="1"/>
    </row>
  </sheetData>
  <sheetProtection selectLockedCells="1"/>
  <mergeCells count="120">
    <mergeCell ref="C61:D69"/>
    <mergeCell ref="C33:AM33"/>
    <mergeCell ref="C34:D43"/>
    <mergeCell ref="E34:H35"/>
    <mergeCell ref="I34:I35"/>
    <mergeCell ref="K34:P35"/>
    <mergeCell ref="AM34:AM35"/>
    <mergeCell ref="E36:H37"/>
    <mergeCell ref="I36:I37"/>
    <mergeCell ref="J38:AM39"/>
    <mergeCell ref="AG42:AG43"/>
    <mergeCell ref="AK42:AL43"/>
    <mergeCell ref="E40:H41"/>
    <mergeCell ref="I40:I41"/>
    <mergeCell ref="J40:AM41"/>
    <mergeCell ref="AG34:AH35"/>
    <mergeCell ref="AB34:AE35"/>
    <mergeCell ref="T42:T43"/>
    <mergeCell ref="P42:S43"/>
    <mergeCell ref="U42:AA43"/>
    <mergeCell ref="J55:AL56"/>
    <mergeCell ref="AM55:AM56"/>
    <mergeCell ref="AB42:AD43"/>
    <mergeCell ref="AE42:AE43"/>
    <mergeCell ref="Z34:AA35"/>
    <mergeCell ref="Y34:Y35"/>
    <mergeCell ref="E38:H39"/>
    <mergeCell ref="I38:I39"/>
    <mergeCell ref="V36:Y37"/>
    <mergeCell ref="Z36:Z37"/>
    <mergeCell ref="G51:O52"/>
    <mergeCell ref="R51:AC52"/>
    <mergeCell ref="J42:O43"/>
    <mergeCell ref="I42:I43"/>
    <mergeCell ref="E42:H43"/>
    <mergeCell ref="C57:D60"/>
    <mergeCell ref="L57:M58"/>
    <mergeCell ref="N57:AB58"/>
    <mergeCell ref="AC57:AF58"/>
    <mergeCell ref="AG57:AG58"/>
    <mergeCell ref="C45:D56"/>
    <mergeCell ref="G45:O46"/>
    <mergeCell ref="R45:AG46"/>
    <mergeCell ref="G47:O48"/>
    <mergeCell ref="R47:Z48"/>
    <mergeCell ref="AC47:AK48"/>
    <mergeCell ref="G49:O50"/>
    <mergeCell ref="R49:Z50"/>
    <mergeCell ref="AC49:AK50"/>
    <mergeCell ref="E57:I58"/>
    <mergeCell ref="J57:K58"/>
    <mergeCell ref="Z59:Z60"/>
    <mergeCell ref="M59:T60"/>
    <mergeCell ref="U59:Y60"/>
    <mergeCell ref="E53:N54"/>
    <mergeCell ref="O53:O54"/>
    <mergeCell ref="R53:Z54"/>
    <mergeCell ref="AC53:AK54"/>
    <mergeCell ref="AC59:AF60"/>
    <mergeCell ref="C3:R4"/>
    <mergeCell ref="AB3:AB6"/>
    <mergeCell ref="AH3:AM10"/>
    <mergeCell ref="M10:R11"/>
    <mergeCell ref="Z3:AA6"/>
    <mergeCell ref="C11:F11"/>
    <mergeCell ref="H11:K11"/>
    <mergeCell ref="U3:W6"/>
    <mergeCell ref="X3:Y6"/>
    <mergeCell ref="AC3:AE6"/>
    <mergeCell ref="AF3:AG6"/>
    <mergeCell ref="U7:W10"/>
    <mergeCell ref="X7:AG10"/>
    <mergeCell ref="AA59:AB60"/>
    <mergeCell ref="P18:R18"/>
    <mergeCell ref="L19:AM20"/>
    <mergeCell ref="E21:H32"/>
    <mergeCell ref="I22:K24"/>
    <mergeCell ref="L22:AM24"/>
    <mergeCell ref="I25:K27"/>
    <mergeCell ref="M25:N25"/>
    <mergeCell ref="P25:R25"/>
    <mergeCell ref="L26:AM27"/>
    <mergeCell ref="I28:K30"/>
    <mergeCell ref="L28:X30"/>
    <mergeCell ref="Y28:AA30"/>
    <mergeCell ref="AB28:AM30"/>
    <mergeCell ref="Y31:AA32"/>
    <mergeCell ref="AB31:AM32"/>
    <mergeCell ref="I31:K32"/>
    <mergeCell ref="L31:Q32"/>
    <mergeCell ref="R31:S32"/>
    <mergeCell ref="T31:X32"/>
    <mergeCell ref="R34:V35"/>
    <mergeCell ref="AG59:AG60"/>
    <mergeCell ref="AH59:AM60"/>
    <mergeCell ref="G55:I56"/>
    <mergeCell ref="E62:AM62"/>
    <mergeCell ref="E63:AM63"/>
    <mergeCell ref="E64:AM64"/>
    <mergeCell ref="E65:AM65"/>
    <mergeCell ref="E66:AM66"/>
    <mergeCell ref="E67:AM67"/>
    <mergeCell ref="E68:AM68"/>
    <mergeCell ref="E69:AM69"/>
    <mergeCell ref="C14:D32"/>
    <mergeCell ref="E14:H20"/>
    <mergeCell ref="I14:K14"/>
    <mergeCell ref="L14:AM14"/>
    <mergeCell ref="I15:K17"/>
    <mergeCell ref="L15:AM17"/>
    <mergeCell ref="I18:K20"/>
    <mergeCell ref="M18:N18"/>
    <mergeCell ref="E61:AM61"/>
    <mergeCell ref="AI34:AL35"/>
    <mergeCell ref="AF34:AF35"/>
    <mergeCell ref="J36:U37"/>
    <mergeCell ref="AA36:AM37"/>
    <mergeCell ref="AH57:AM58"/>
    <mergeCell ref="E59:J60"/>
    <mergeCell ref="K59:K60"/>
  </mergeCells>
  <phoneticPr fontId="4"/>
  <conditionalFormatting sqref="E62:AM69">
    <cfRule type="expression" dxfId="57" priority="1">
      <formula>OR($E$62&lt;&gt;"",$E$63&lt;&gt;"",$E$64&lt;&gt;"",$E$65&lt;&gt;"",$E$66&lt;&gt;"",$E$67&lt;&gt;"",$E$68&lt;&gt;"",$E$69&lt;&gt;"")</formula>
    </cfRule>
  </conditionalFormatting>
  <conditionalFormatting sqref="J42">
    <cfRule type="cellIs" dxfId="56" priority="26" operator="equal">
      <formula>""</formula>
    </cfRule>
  </conditionalFormatting>
  <conditionalFormatting sqref="J57:K58">
    <cfRule type="expression" dxfId="55" priority="3">
      <formula>$J$57&lt;&gt;""</formula>
    </cfRule>
  </conditionalFormatting>
  <conditionalFormatting sqref="J36:U37">
    <cfRule type="cellIs" dxfId="52" priority="30" operator="equal">
      <formula>""</formula>
    </cfRule>
  </conditionalFormatting>
  <conditionalFormatting sqref="J55:AL56">
    <cfRule type="cellIs" dxfId="48" priority="8" operator="notEqual">
      <formula>""</formula>
    </cfRule>
  </conditionalFormatting>
  <conditionalFormatting sqref="J38:AM41">
    <cfRule type="cellIs" dxfId="47" priority="27" operator="equal">
      <formula>""</formula>
    </cfRule>
  </conditionalFormatting>
  <conditionalFormatting sqref="L31">
    <cfRule type="cellIs" dxfId="46" priority="11" operator="equal">
      <formula>""</formula>
    </cfRule>
  </conditionalFormatting>
  <conditionalFormatting sqref="L57">
    <cfRule type="cellIs" dxfId="45" priority="6" operator="equal">
      <formula>""</formula>
    </cfRule>
  </conditionalFormatting>
  <conditionalFormatting sqref="L28:X30">
    <cfRule type="cellIs" dxfId="43" priority="35" operator="equal">
      <formula>""</formula>
    </cfRule>
  </conditionalFormatting>
  <conditionalFormatting sqref="L14:AM17">
    <cfRule type="cellIs" dxfId="42" priority="46" operator="equal">
      <formula>""</formula>
    </cfRule>
  </conditionalFormatting>
  <conditionalFormatting sqref="L19:AM20">
    <cfRule type="cellIs" dxfId="41" priority="43" operator="equal">
      <formula>""</formula>
    </cfRule>
  </conditionalFormatting>
  <conditionalFormatting sqref="L22:AM24">
    <cfRule type="cellIs" dxfId="40" priority="33" operator="equal">
      <formula>""</formula>
    </cfRule>
  </conditionalFormatting>
  <conditionalFormatting sqref="L26:AM27">
    <cfRule type="cellIs" dxfId="39" priority="39" operator="equal">
      <formula>""</formula>
    </cfRule>
  </conditionalFormatting>
  <conditionalFormatting sqref="M18:N18">
    <cfRule type="cellIs" dxfId="38" priority="45" operator="equal">
      <formula>""</formula>
    </cfRule>
  </conditionalFormatting>
  <conditionalFormatting sqref="M25:N25">
    <cfRule type="cellIs" dxfId="37" priority="41" operator="equal">
      <formula>""</formula>
    </cfRule>
  </conditionalFormatting>
  <conditionalFormatting sqref="P18:R18">
    <cfRule type="cellIs" dxfId="36" priority="44" operator="equal">
      <formula>""</formula>
    </cfRule>
  </conditionalFormatting>
  <conditionalFormatting sqref="P25:R25">
    <cfRule type="cellIs" dxfId="35" priority="40" operator="equal">
      <formula>""</formula>
    </cfRule>
  </conditionalFormatting>
  <conditionalFormatting sqref="T31">
    <cfRule type="cellIs" dxfId="34" priority="10" operator="equal">
      <formula>""</formula>
    </cfRule>
  </conditionalFormatting>
  <conditionalFormatting sqref="U59">
    <cfRule type="cellIs" dxfId="33" priority="14" operator="notEqual">
      <formula>""</formula>
    </cfRule>
  </conditionalFormatting>
  <conditionalFormatting sqref="U42:AA43">
    <cfRule type="cellIs" dxfId="30" priority="19" operator="equal">
      <formula>""</formula>
    </cfRule>
  </conditionalFormatting>
  <conditionalFormatting sqref="AA36:AM37">
    <cfRule type="cellIs" dxfId="29" priority="29" operator="equal">
      <formula>""</formula>
    </cfRule>
  </conditionalFormatting>
  <conditionalFormatting sqref="AB34:AE35">
    <cfRule type="cellIs" dxfId="28" priority="31" operator="equal">
      <formula>""</formula>
    </cfRule>
  </conditionalFormatting>
  <conditionalFormatting sqref="AB28:AM32">
    <cfRule type="cellIs" dxfId="27" priority="12" operator="equal">
      <formula>""</formula>
    </cfRule>
  </conditionalFormatting>
  <conditionalFormatting sqref="AH57:AM60">
    <cfRule type="cellIs" dxfId="25" priority="17" operator="equal">
      <formula>""</formula>
    </cfRule>
  </conditionalFormatting>
  <conditionalFormatting sqref="AI34:AL35">
    <cfRule type="cellIs" dxfId="24" priority="20" operator="equal">
      <formula>""</formula>
    </cfRule>
  </conditionalFormatting>
  <dataValidations count="9">
    <dataValidation type="date" imeMode="disabled" allowBlank="1" showInputMessage="1" showErrorMessage="1" errorTitle="入力エラー" error="日付以外入力できません。月日を/で区切って入力してください。_x000a_例）5/1" sqref="U42:AA43 X7 W11:AG11 J42"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whole" imeMode="disabled" allowBlank="1" showInputMessage="1" showErrorMessage="1" errorTitle="入力エラー" error="数値3桁以内で入力してください。" sqref="L57 J57:K58" xr:uid="{00000000-0002-0000-0000-000005000000}">
      <formula1>0</formula1>
      <formula2>999</formula2>
    </dataValidation>
    <dataValidation type="whole" imeMode="disabled" allowBlank="1" showInputMessage="1" showErrorMessage="1" errorTitle="入力エラー" error="数値で入力してください。" sqref="AI34:AL35 AB34:AE35" xr:uid="{00000000-0002-0000-0000-000006000000}">
      <formula1>0</formula1>
      <formula2>9999999999</formula2>
    </dataValidation>
    <dataValidation type="custom" imeMode="halfAlpha" allowBlank="1" showInputMessage="1" showErrorMessage="1" errorTitle="入力エラー" error="半角英数字で入力してください。" sqref="AH57:AM60 AB31:AM32"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5</xdr:col>
                    <xdr:colOff>0</xdr:colOff>
                    <xdr:row>44</xdr:row>
                    <xdr:rowOff>60960</xdr:rowOff>
                  </from>
                  <to>
                    <xdr:col>6</xdr:col>
                    <xdr:colOff>38100</xdr:colOff>
                    <xdr:row>45</xdr:row>
                    <xdr:rowOff>76200</xdr:rowOff>
                  </to>
                </anchor>
              </controlPr>
            </control>
          </mc:Choice>
        </mc:AlternateContent>
        <mc:AlternateContent xmlns:mc="http://schemas.openxmlformats.org/markup-compatibility/2006">
          <mc:Choice Requires="x14">
            <control shapeId="6151" r:id="rId5" name="Check Box 7">
              <controlPr defaultSize="0" autoFill="0" autoLine="0" autoPict="0">
                <anchor moveWithCells="1">
                  <from>
                    <xdr:col>16</xdr:col>
                    <xdr:colOff>0</xdr:colOff>
                    <xdr:row>44</xdr:row>
                    <xdr:rowOff>60960</xdr:rowOff>
                  </from>
                  <to>
                    <xdr:col>17</xdr:col>
                    <xdr:colOff>45720</xdr:colOff>
                    <xdr:row>45</xdr:row>
                    <xdr:rowOff>76200</xdr:rowOff>
                  </to>
                </anchor>
              </controlPr>
            </control>
          </mc:Choice>
        </mc:AlternateContent>
        <mc:AlternateContent xmlns:mc="http://schemas.openxmlformats.org/markup-compatibility/2006">
          <mc:Choice Requires="x14">
            <control shapeId="6152" r:id="rId6" name="Check Box 8">
              <controlPr defaultSize="0" autoFill="0" autoLine="0" autoPict="0">
                <anchor moveWithCells="1">
                  <from>
                    <xdr:col>5</xdr:col>
                    <xdr:colOff>0</xdr:colOff>
                    <xdr:row>46</xdr:row>
                    <xdr:rowOff>60960</xdr:rowOff>
                  </from>
                  <to>
                    <xdr:col>6</xdr:col>
                    <xdr:colOff>38100</xdr:colOff>
                    <xdr:row>47</xdr:row>
                    <xdr:rowOff>76200</xdr:rowOff>
                  </to>
                </anchor>
              </controlPr>
            </control>
          </mc:Choice>
        </mc:AlternateContent>
        <mc:AlternateContent xmlns:mc="http://schemas.openxmlformats.org/markup-compatibility/2006">
          <mc:Choice Requires="x14">
            <control shapeId="6153" r:id="rId7" name="Check Box 9">
              <controlPr defaultSize="0" autoFill="0" autoLine="0" autoPict="0">
                <anchor moveWithCells="1">
                  <from>
                    <xdr:col>16</xdr:col>
                    <xdr:colOff>0</xdr:colOff>
                    <xdr:row>46</xdr:row>
                    <xdr:rowOff>60960</xdr:rowOff>
                  </from>
                  <to>
                    <xdr:col>17</xdr:col>
                    <xdr:colOff>45720</xdr:colOff>
                    <xdr:row>47</xdr:row>
                    <xdr:rowOff>76200</xdr:rowOff>
                  </to>
                </anchor>
              </controlPr>
            </control>
          </mc:Choice>
        </mc:AlternateContent>
        <mc:AlternateContent xmlns:mc="http://schemas.openxmlformats.org/markup-compatibility/2006">
          <mc:Choice Requires="x14">
            <control shapeId="6154" r:id="rId8" name="Check Box 10">
              <controlPr defaultSize="0" autoFill="0" autoLine="0" autoPict="0">
                <anchor moveWithCells="1">
                  <from>
                    <xdr:col>27</xdr:col>
                    <xdr:colOff>0</xdr:colOff>
                    <xdr:row>46</xdr:row>
                    <xdr:rowOff>60960</xdr:rowOff>
                  </from>
                  <to>
                    <xdr:col>28</xdr:col>
                    <xdr:colOff>22860</xdr:colOff>
                    <xdr:row>47</xdr:row>
                    <xdr:rowOff>76200</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5</xdr:col>
                    <xdr:colOff>0</xdr:colOff>
                    <xdr:row>48</xdr:row>
                    <xdr:rowOff>60960</xdr:rowOff>
                  </from>
                  <to>
                    <xdr:col>6</xdr:col>
                    <xdr:colOff>38100</xdr:colOff>
                    <xdr:row>49</xdr:row>
                    <xdr:rowOff>76200</xdr:rowOff>
                  </to>
                </anchor>
              </controlPr>
            </control>
          </mc:Choice>
        </mc:AlternateContent>
        <mc:AlternateContent xmlns:mc="http://schemas.openxmlformats.org/markup-compatibility/2006">
          <mc:Choice Requires="x14">
            <control shapeId="6156" r:id="rId10" name="Check Box 12">
              <controlPr defaultSize="0" autoFill="0" autoLine="0" autoPict="0">
                <anchor moveWithCells="1">
                  <from>
                    <xdr:col>16</xdr:col>
                    <xdr:colOff>0</xdr:colOff>
                    <xdr:row>48</xdr:row>
                    <xdr:rowOff>60960</xdr:rowOff>
                  </from>
                  <to>
                    <xdr:col>17</xdr:col>
                    <xdr:colOff>45720</xdr:colOff>
                    <xdr:row>49</xdr:row>
                    <xdr:rowOff>76200</xdr:rowOff>
                  </to>
                </anchor>
              </controlPr>
            </control>
          </mc:Choice>
        </mc:AlternateContent>
        <mc:AlternateContent xmlns:mc="http://schemas.openxmlformats.org/markup-compatibility/2006">
          <mc:Choice Requires="x14">
            <control shapeId="6157" r:id="rId11" name="Check Box 13">
              <controlPr defaultSize="0" autoFill="0" autoLine="0" autoPict="0">
                <anchor moveWithCells="1">
                  <from>
                    <xdr:col>27</xdr:col>
                    <xdr:colOff>0</xdr:colOff>
                    <xdr:row>48</xdr:row>
                    <xdr:rowOff>60960</xdr:rowOff>
                  </from>
                  <to>
                    <xdr:col>28</xdr:col>
                    <xdr:colOff>22860</xdr:colOff>
                    <xdr:row>49</xdr:row>
                    <xdr:rowOff>76200</xdr:rowOff>
                  </to>
                </anchor>
              </controlPr>
            </control>
          </mc:Choice>
        </mc:AlternateContent>
        <mc:AlternateContent xmlns:mc="http://schemas.openxmlformats.org/markup-compatibility/2006">
          <mc:Choice Requires="x14">
            <control shapeId="6158" r:id="rId12" name="Check Box 14">
              <controlPr defaultSize="0" autoFill="0" autoLine="0" autoPict="0">
                <anchor moveWithCells="1">
                  <from>
                    <xdr:col>5</xdr:col>
                    <xdr:colOff>0</xdr:colOff>
                    <xdr:row>50</xdr:row>
                    <xdr:rowOff>60960</xdr:rowOff>
                  </from>
                  <to>
                    <xdr:col>6</xdr:col>
                    <xdr:colOff>38100</xdr:colOff>
                    <xdr:row>51</xdr:row>
                    <xdr:rowOff>76200</xdr:rowOff>
                  </to>
                </anchor>
              </controlPr>
            </control>
          </mc:Choice>
        </mc:AlternateContent>
        <mc:AlternateContent xmlns:mc="http://schemas.openxmlformats.org/markup-compatibility/2006">
          <mc:Choice Requires="x14">
            <control shapeId="6159" r:id="rId13" name="Check Box 15">
              <controlPr defaultSize="0" autoFill="0" autoLine="0" autoPict="0">
                <anchor moveWithCells="1">
                  <from>
                    <xdr:col>16</xdr:col>
                    <xdr:colOff>0</xdr:colOff>
                    <xdr:row>50</xdr:row>
                    <xdr:rowOff>60960</xdr:rowOff>
                  </from>
                  <to>
                    <xdr:col>17</xdr:col>
                    <xdr:colOff>45720</xdr:colOff>
                    <xdr:row>51</xdr:row>
                    <xdr:rowOff>76200</xdr:rowOff>
                  </to>
                </anchor>
              </controlPr>
            </control>
          </mc:Choice>
        </mc:AlternateContent>
        <mc:AlternateContent xmlns:mc="http://schemas.openxmlformats.org/markup-compatibility/2006">
          <mc:Choice Requires="x14">
            <control shapeId="6160" r:id="rId14" name="Check Box 16">
              <controlPr defaultSize="0" autoFill="0" autoLine="0" autoPict="0">
                <anchor moveWithCells="1">
                  <from>
                    <xdr:col>16</xdr:col>
                    <xdr:colOff>0</xdr:colOff>
                    <xdr:row>52</xdr:row>
                    <xdr:rowOff>60960</xdr:rowOff>
                  </from>
                  <to>
                    <xdr:col>17</xdr:col>
                    <xdr:colOff>45720</xdr:colOff>
                    <xdr:row>53</xdr:row>
                    <xdr:rowOff>76200</xdr:rowOff>
                  </to>
                </anchor>
              </controlPr>
            </control>
          </mc:Choice>
        </mc:AlternateContent>
        <mc:AlternateContent xmlns:mc="http://schemas.openxmlformats.org/markup-compatibility/2006">
          <mc:Choice Requires="x14">
            <control shapeId="6161" r:id="rId15" name="Check Box 17">
              <controlPr defaultSize="0" autoFill="0" autoLine="0" autoPict="0">
                <anchor moveWithCells="1">
                  <from>
                    <xdr:col>27</xdr:col>
                    <xdr:colOff>0</xdr:colOff>
                    <xdr:row>52</xdr:row>
                    <xdr:rowOff>60960</xdr:rowOff>
                  </from>
                  <to>
                    <xdr:col>28</xdr:col>
                    <xdr:colOff>22860</xdr:colOff>
                    <xdr:row>53</xdr:row>
                    <xdr:rowOff>76200</xdr:rowOff>
                  </to>
                </anchor>
              </controlPr>
            </control>
          </mc:Choice>
        </mc:AlternateContent>
        <mc:AlternateContent xmlns:mc="http://schemas.openxmlformats.org/markup-compatibility/2006">
          <mc:Choice Requires="x14">
            <control shapeId="6162" r:id="rId16" name="Check Box 18">
              <controlPr defaultSize="0" autoFill="0" autoLine="0" autoPict="0">
                <anchor moveWithCells="1">
                  <from>
                    <xdr:col>5</xdr:col>
                    <xdr:colOff>0</xdr:colOff>
                    <xdr:row>54</xdr:row>
                    <xdr:rowOff>60960</xdr:rowOff>
                  </from>
                  <to>
                    <xdr:col>6</xdr:col>
                    <xdr:colOff>38100</xdr:colOff>
                    <xdr:row>55</xdr:row>
                    <xdr:rowOff>76200</xdr:rowOff>
                  </to>
                </anchor>
              </controlPr>
            </control>
          </mc:Choice>
        </mc:AlternateContent>
        <mc:AlternateContent xmlns:mc="http://schemas.openxmlformats.org/markup-compatibility/2006">
          <mc:Choice Requires="x14">
            <control shapeId="6169" r:id="rId17" name="Option Button 25">
              <controlPr defaultSize="0" autoFill="0" autoLine="0" autoPict="0">
                <anchor moveWithCells="1">
                  <from>
                    <xdr:col>9</xdr:col>
                    <xdr:colOff>22860</xdr:colOff>
                    <xdr:row>33</xdr:row>
                    <xdr:rowOff>30480</xdr:rowOff>
                  </from>
                  <to>
                    <xdr:col>10</xdr:col>
                    <xdr:colOff>68580</xdr:colOff>
                    <xdr:row>34</xdr:row>
                    <xdr:rowOff>137160</xdr:rowOff>
                  </to>
                </anchor>
              </controlPr>
            </control>
          </mc:Choice>
        </mc:AlternateContent>
        <mc:AlternateContent xmlns:mc="http://schemas.openxmlformats.org/markup-compatibility/2006">
          <mc:Choice Requires="x14">
            <control shapeId="6170" r:id="rId18" name="Option Button 26">
              <controlPr defaultSize="0" autoFill="0" autoLine="0" autoPict="0">
                <anchor moveWithCells="1">
                  <from>
                    <xdr:col>15</xdr:col>
                    <xdr:colOff>137160</xdr:colOff>
                    <xdr:row>33</xdr:row>
                    <xdr:rowOff>7620</xdr:rowOff>
                  </from>
                  <to>
                    <xdr:col>17</xdr:col>
                    <xdr:colOff>30480</xdr:colOff>
                    <xdr:row>35</xdr:row>
                    <xdr:rowOff>7620</xdr:rowOff>
                  </to>
                </anchor>
              </controlPr>
            </control>
          </mc:Choice>
        </mc:AlternateContent>
        <mc:AlternateContent xmlns:mc="http://schemas.openxmlformats.org/markup-compatibility/2006">
          <mc:Choice Requires="x14">
            <control shapeId="6172" r:id="rId19" name="Option Button 28">
              <controlPr defaultSize="0" autoFill="0" autoLine="0" autoPict="0">
                <anchor moveWithCells="1">
                  <from>
                    <xdr:col>31</xdr:col>
                    <xdr:colOff>7620</xdr:colOff>
                    <xdr:row>41</xdr:row>
                    <xdr:rowOff>38100</xdr:rowOff>
                  </from>
                  <to>
                    <xdr:col>32</xdr:col>
                    <xdr:colOff>30480</xdr:colOff>
                    <xdr:row>42</xdr:row>
                    <xdr:rowOff>121920</xdr:rowOff>
                  </to>
                </anchor>
              </controlPr>
            </control>
          </mc:Choice>
        </mc:AlternateContent>
        <mc:AlternateContent xmlns:mc="http://schemas.openxmlformats.org/markup-compatibility/2006">
          <mc:Choice Requires="x14">
            <control shapeId="6173" r:id="rId20" name="Option Button 29">
              <controlPr defaultSize="0" autoFill="0" autoLine="0" autoPict="0">
                <anchor moveWithCells="1">
                  <from>
                    <xdr:col>34</xdr:col>
                    <xdr:colOff>160020</xdr:colOff>
                    <xdr:row>41</xdr:row>
                    <xdr:rowOff>22860</xdr:rowOff>
                  </from>
                  <to>
                    <xdr:col>35</xdr:col>
                    <xdr:colOff>182880</xdr:colOff>
                    <xdr:row>43</xdr:row>
                    <xdr:rowOff>0</xdr:rowOff>
                  </to>
                </anchor>
              </controlPr>
            </control>
          </mc:Choice>
        </mc:AlternateContent>
        <mc:AlternateContent xmlns:mc="http://schemas.openxmlformats.org/markup-compatibility/2006">
          <mc:Choice Requires="x14">
            <control shapeId="6174" r:id="rId21" name="Option Button 30">
              <controlPr defaultSize="0" autoFill="0" autoLine="0" autoPict="0">
                <anchor moveWithCells="1">
                  <from>
                    <xdr:col>10</xdr:col>
                    <xdr:colOff>182880</xdr:colOff>
                    <xdr:row>58</xdr:row>
                    <xdr:rowOff>30480</xdr:rowOff>
                  </from>
                  <to>
                    <xdr:col>12</xdr:col>
                    <xdr:colOff>7620</xdr:colOff>
                    <xdr:row>59</xdr:row>
                    <xdr:rowOff>114300</xdr:rowOff>
                  </to>
                </anchor>
              </controlPr>
            </control>
          </mc:Choice>
        </mc:AlternateContent>
        <mc:AlternateContent xmlns:mc="http://schemas.openxmlformats.org/markup-compatibility/2006">
          <mc:Choice Requires="x14">
            <control shapeId="6175" r:id="rId22" name="Option Button 31">
              <controlPr defaultSize="0" autoFill="0" autoLine="0" autoPict="0">
                <anchor moveWithCells="1">
                  <from>
                    <xdr:col>25</xdr:col>
                    <xdr:colOff>121920</xdr:colOff>
                    <xdr:row>58</xdr:row>
                    <xdr:rowOff>38100</xdr:rowOff>
                  </from>
                  <to>
                    <xdr:col>26</xdr:col>
                    <xdr:colOff>182880</xdr:colOff>
                    <xdr:row>59</xdr:row>
                    <xdr:rowOff>114300</xdr:rowOff>
                  </to>
                </anchor>
              </controlPr>
            </control>
          </mc:Choice>
        </mc:AlternateContent>
        <mc:AlternateContent xmlns:mc="http://schemas.openxmlformats.org/markup-compatibility/2006">
          <mc:Choice Requires="x14">
            <control shapeId="6176" r:id="rId23" name="Group Box 32">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6177" r:id="rId24" name="Group Box 33">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6179" r:id="rId25"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81" r:id="rId26" name="Group Box 37">
              <controlPr defaultSize="0" autoFill="0" autoPict="0">
                <anchor moveWithCells="1">
                  <from>
                    <xdr:col>10</xdr:col>
                    <xdr:colOff>76200</xdr:colOff>
                    <xdr:row>57</xdr:row>
                    <xdr:rowOff>106680</xdr:rowOff>
                  </from>
                  <to>
                    <xdr:col>28</xdr:col>
                    <xdr:colOff>22860</xdr:colOff>
                    <xdr:row>59</xdr:row>
                    <xdr:rowOff>144780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1" id="{B166B410-F1F3-4B93-BC27-B092849D46B7}">
            <xm:f>OR(データ取込!$D$5=TRUE,データ取込!$D$6=TRUE,データ取込!$D$7=TRUE,データ取込!$D$8=TRUE,データ取込!$D$9=TRUE,データ取込!$D$10=TRUE,データ取込!$D$11=TRUE,データ取込!$D$12=TRUE,データ取込!$D$13=TRUE,データ取込!$D$14=TRUE,データ取込!$D$15=TRUE,データ取込!$D$16=TRUE,データ取込!$D$17=TRUE)</xm:f>
            <x14:dxf>
              <fill>
                <patternFill>
                  <bgColor theme="0"/>
                </patternFill>
              </fill>
            </x14:dxf>
          </x14:cfRule>
          <xm:sqref>E45:AM54 E55:I56 AM55:AM56</xm:sqref>
        </x14:conditionalFormatting>
        <x14:conditionalFormatting xmlns:xm="http://schemas.microsoft.com/office/excel/2006/main">
          <x14:cfRule type="expression" priority="4" id="{A63FCE1D-C50D-4380-A17A-2624AB744D55}">
            <xm:f>データ取込!$D$3=1</xm:f>
            <x14:dxf>
              <fill>
                <patternFill>
                  <bgColor theme="7" tint="0.79998168889431442"/>
                </patternFill>
              </fill>
            </x14:dxf>
          </x14:cfRule>
          <x14:cfRule type="expression" priority="5" id="{DABC9F7C-8A1F-42CF-B5B7-7C34C82E64CE}">
            <xm:f>データ取込!$D$3=2</xm:f>
            <x14:dxf>
              <fill>
                <patternFill>
                  <bgColor theme="0" tint="-0.14996795556505021"/>
                </patternFill>
              </fill>
            </x14:dxf>
          </x14:cfRule>
          <xm:sqref>J57:K58</xm:sqref>
        </x14:conditionalFormatting>
        <x14:conditionalFormatting xmlns:xm="http://schemas.microsoft.com/office/excel/2006/main">
          <x14:cfRule type="expression" priority="32" id="{9FA7875E-F3B7-4AE1-9957-86C0B4BFAF50}">
            <xm:f>OR(データ取込!$D$3=1,データ取込!$D$3=2)</xm:f>
            <x14:dxf>
              <fill>
                <patternFill>
                  <bgColor theme="0"/>
                </patternFill>
              </fill>
            </x14:dxf>
          </x14:cfRule>
          <xm:sqref>J34:Y35</xm:sqref>
        </x14:conditionalFormatting>
        <x14:conditionalFormatting xmlns:xm="http://schemas.microsoft.com/office/excel/2006/main">
          <x14:cfRule type="expression" priority="9" id="{00262479-E404-4C43-B6A2-E06F9CA8E674}">
            <xm:f>(データ取込!$D$17=TRUE)</xm:f>
            <x14:dxf>
              <fill>
                <patternFill>
                  <bgColor theme="7" tint="0.79998168889431442"/>
                </patternFill>
              </fill>
            </x14:dxf>
          </x14:cfRule>
          <x14:cfRule type="expression" priority="22" id="{E4DAC32E-302F-46FF-83BE-AE684E846E23}">
            <xm:f>OR(データ取込!$D$5=TRUE,データ取込!$D$6=TRUE,データ取込!$D$7=TRUE,データ取込!$D$8=TRUE,データ取込!$D$9=TRUE,データ取込!$D$10=TRUE,データ取込!$D$11=TRUE,データ取込!$D$12=TRUE,データ取込!$D$13=TRUE,データ取込!$D$14=TRUE,データ取込!$D$15=TRUE,データ取込!$D$16=TRUE)</xm:f>
            <x14:dxf>
              <fill>
                <patternFill>
                  <bgColor theme="0"/>
                </patternFill>
              </fill>
            </x14:dxf>
          </x14:cfRule>
          <xm:sqref>J55:AL56</xm:sqref>
        </x14:conditionalFormatting>
        <x14:conditionalFormatting xmlns:xm="http://schemas.microsoft.com/office/excel/2006/main">
          <x14:cfRule type="expression" priority="16" id="{FA4499F8-351B-4DCF-8F20-F1B9B2C5EDE1}">
            <xm:f>OR(データ取込!$D$18=1,データ取込!$D$18=2)</xm:f>
            <x14:dxf>
              <fill>
                <patternFill>
                  <bgColor theme="0"/>
                </patternFill>
              </fill>
            </x14:dxf>
          </x14:cfRule>
          <xm:sqref>L59:M59 Z59:AB59 L60 AA60:AB60</xm:sqref>
        </x14:conditionalFormatting>
        <x14:conditionalFormatting xmlns:xm="http://schemas.microsoft.com/office/excel/2006/main">
          <x14:cfRule type="expression" priority="15" id="{B7E5B41E-CC76-454A-AD57-E99D77D740E2}">
            <xm:f>データ取込!$D$18=1</xm:f>
            <x14:dxf>
              <fill>
                <patternFill>
                  <bgColor theme="9" tint="0.79998168889431442"/>
                </patternFill>
              </fill>
            </x14:dxf>
          </x14:cfRule>
          <xm:sqref>U59</xm:sqref>
        </x14:conditionalFormatting>
        <x14:conditionalFormatting xmlns:xm="http://schemas.microsoft.com/office/excel/2006/main">
          <x14:cfRule type="expression" priority="7" id="{B7F50320-9D14-41EA-B18D-C5A2A614F4EE}">
            <xm:f>データ取込!$D$18=2</xm:f>
            <x14:dxf>
              <fill>
                <patternFill>
                  <bgColor theme="0"/>
                </patternFill>
              </fill>
            </x14:dxf>
          </x14:cfRule>
          <xm:sqref>U59:Y60</xm:sqref>
        </x14:conditionalFormatting>
        <x14:conditionalFormatting xmlns:xm="http://schemas.microsoft.com/office/excel/2006/main">
          <x14:cfRule type="expression" priority="25" id="{B78EB84A-3EE6-4655-95E3-873259082371}">
            <xm:f>OR(データ取込!$D$4=1,データ取込!$D$4=2)</xm:f>
            <x14:dxf>
              <fill>
                <patternFill>
                  <bgColor theme="0"/>
                </patternFill>
              </fill>
            </x14:dxf>
          </x14:cfRule>
          <xm:sqref>AF42:AM43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1B603-EFAD-452D-A346-5451F88A139E}">
  <dimension ref="B2:AN79"/>
  <sheetViews>
    <sheetView showGridLines="0" workbookViewId="0">
      <selection activeCell="L15" sqref="L15:AM17"/>
    </sheetView>
  </sheetViews>
  <sheetFormatPr defaultRowHeight="12"/>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s="48" customFormat="1" ht="11.25" customHeight="1">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row>
    <row r="3" spans="2:40" s="48" customFormat="1" ht="9.75" customHeight="1">
      <c r="B3" s="49"/>
      <c r="C3" s="249" t="s">
        <v>65</v>
      </c>
      <c r="D3" s="249"/>
      <c r="E3" s="249"/>
      <c r="F3" s="249"/>
      <c r="G3" s="249"/>
      <c r="H3" s="249"/>
      <c r="I3" s="249"/>
      <c r="J3" s="249"/>
      <c r="K3" s="249"/>
      <c r="L3" s="249"/>
      <c r="M3" s="249"/>
      <c r="N3" s="249"/>
      <c r="O3" s="249"/>
      <c r="P3" s="249"/>
      <c r="Q3" s="249"/>
      <c r="R3" s="249"/>
      <c r="S3" s="50"/>
      <c r="T3" s="115"/>
      <c r="U3" s="266" t="s">
        <v>175</v>
      </c>
      <c r="V3" s="266"/>
      <c r="W3" s="266"/>
      <c r="X3" s="267" t="s">
        <v>176</v>
      </c>
      <c r="Y3" s="267"/>
      <c r="Z3" s="262"/>
      <c r="AA3" s="262"/>
      <c r="AB3" s="250" t="s">
        <v>22</v>
      </c>
      <c r="AC3" s="270"/>
      <c r="AD3" s="270"/>
      <c r="AE3" s="270"/>
      <c r="AF3" s="273" t="s">
        <v>0</v>
      </c>
      <c r="AG3" s="274"/>
      <c r="AH3" s="252"/>
      <c r="AI3" s="253"/>
      <c r="AJ3" s="253"/>
      <c r="AK3" s="253"/>
      <c r="AL3" s="253"/>
      <c r="AM3" s="254"/>
      <c r="AN3" s="49"/>
    </row>
    <row r="4" spans="2:40" s="48" customFormat="1" ht="9.75" customHeight="1">
      <c r="B4" s="49"/>
      <c r="C4" s="249"/>
      <c r="D4" s="249"/>
      <c r="E4" s="249"/>
      <c r="F4" s="249"/>
      <c r="G4" s="249"/>
      <c r="H4" s="249"/>
      <c r="I4" s="249"/>
      <c r="J4" s="249"/>
      <c r="K4" s="249"/>
      <c r="L4" s="249"/>
      <c r="M4" s="249"/>
      <c r="N4" s="249"/>
      <c r="O4" s="249"/>
      <c r="P4" s="249"/>
      <c r="Q4" s="249"/>
      <c r="R4" s="249"/>
      <c r="S4" s="50"/>
      <c r="T4" s="115"/>
      <c r="U4" s="266"/>
      <c r="V4" s="266"/>
      <c r="W4" s="266"/>
      <c r="X4" s="268"/>
      <c r="Y4" s="268"/>
      <c r="Z4" s="263"/>
      <c r="AA4" s="263"/>
      <c r="AB4" s="251"/>
      <c r="AC4" s="271"/>
      <c r="AD4" s="271"/>
      <c r="AE4" s="271"/>
      <c r="AF4" s="275"/>
      <c r="AG4" s="276"/>
      <c r="AH4" s="255"/>
      <c r="AI4" s="256"/>
      <c r="AJ4" s="256"/>
      <c r="AK4" s="256"/>
      <c r="AL4" s="256"/>
      <c r="AM4" s="257"/>
      <c r="AN4" s="49"/>
    </row>
    <row r="5" spans="2:40" s="48" customFormat="1" ht="9.75" customHeight="1">
      <c r="B5" s="49"/>
      <c r="C5" s="51" t="s">
        <v>66</v>
      </c>
      <c r="D5" s="51"/>
      <c r="E5" s="51"/>
      <c r="F5" s="51"/>
      <c r="G5" s="51"/>
      <c r="H5" s="51"/>
      <c r="I5" s="51"/>
      <c r="J5" s="51"/>
      <c r="K5" s="51"/>
      <c r="L5" s="51"/>
      <c r="M5" s="51"/>
      <c r="N5" s="51"/>
      <c r="O5" s="51"/>
      <c r="P5" s="51"/>
      <c r="Q5" s="51"/>
      <c r="R5" s="51"/>
      <c r="S5" s="50"/>
      <c r="T5" s="115"/>
      <c r="U5" s="266"/>
      <c r="V5" s="266"/>
      <c r="W5" s="266"/>
      <c r="X5" s="268"/>
      <c r="Y5" s="268"/>
      <c r="Z5" s="263"/>
      <c r="AA5" s="263"/>
      <c r="AB5" s="251"/>
      <c r="AC5" s="271"/>
      <c r="AD5" s="271"/>
      <c r="AE5" s="271"/>
      <c r="AF5" s="275"/>
      <c r="AG5" s="276"/>
      <c r="AH5" s="255"/>
      <c r="AI5" s="256"/>
      <c r="AJ5" s="256"/>
      <c r="AK5" s="256"/>
      <c r="AL5" s="256"/>
      <c r="AM5" s="257"/>
      <c r="AN5" s="49"/>
    </row>
    <row r="6" spans="2:40" s="48" customFormat="1" ht="9.75" customHeight="1">
      <c r="B6" s="49"/>
      <c r="C6" s="51"/>
      <c r="D6" s="51"/>
      <c r="E6" s="51"/>
      <c r="F6" s="51"/>
      <c r="G6" s="51"/>
      <c r="H6" s="51"/>
      <c r="I6" s="51"/>
      <c r="J6" s="51"/>
      <c r="K6" s="51"/>
      <c r="L6" s="51"/>
      <c r="M6" s="51"/>
      <c r="N6" s="51"/>
      <c r="O6" s="51"/>
      <c r="P6" s="51"/>
      <c r="Q6" s="49"/>
      <c r="R6" s="49"/>
      <c r="S6" s="50"/>
      <c r="T6" s="115"/>
      <c r="U6" s="266"/>
      <c r="V6" s="266"/>
      <c r="W6" s="266"/>
      <c r="X6" s="269"/>
      <c r="Y6" s="269"/>
      <c r="Z6" s="264"/>
      <c r="AA6" s="264"/>
      <c r="AB6" s="251"/>
      <c r="AC6" s="272"/>
      <c r="AD6" s="272"/>
      <c r="AE6" s="272"/>
      <c r="AF6" s="277"/>
      <c r="AG6" s="278"/>
      <c r="AH6" s="255"/>
      <c r="AI6" s="256"/>
      <c r="AJ6" s="256"/>
      <c r="AK6" s="256"/>
      <c r="AL6" s="256"/>
      <c r="AM6" s="257"/>
      <c r="AN6" s="49"/>
    </row>
    <row r="7" spans="2:40" s="48" customFormat="1" ht="9.75" customHeight="1">
      <c r="B7" s="49"/>
      <c r="C7" s="52" t="s">
        <v>21</v>
      </c>
      <c r="D7" s="51"/>
      <c r="E7" s="51"/>
      <c r="F7" s="51"/>
      <c r="G7" s="51"/>
      <c r="H7" s="51"/>
      <c r="I7" s="51"/>
      <c r="J7" s="51"/>
      <c r="K7" s="51"/>
      <c r="L7" s="51"/>
      <c r="M7" s="51"/>
      <c r="N7" s="51"/>
      <c r="O7" s="51"/>
      <c r="P7" s="51"/>
      <c r="Q7" s="51"/>
      <c r="R7" s="51"/>
      <c r="S7" s="54"/>
      <c r="T7" s="115"/>
      <c r="U7" s="279" t="s">
        <v>1</v>
      </c>
      <c r="V7" s="279"/>
      <c r="W7" s="279"/>
      <c r="X7" s="280"/>
      <c r="Y7" s="281"/>
      <c r="Z7" s="281"/>
      <c r="AA7" s="281"/>
      <c r="AB7" s="281"/>
      <c r="AC7" s="281"/>
      <c r="AD7" s="281"/>
      <c r="AE7" s="281"/>
      <c r="AF7" s="281"/>
      <c r="AG7" s="282"/>
      <c r="AH7" s="255"/>
      <c r="AI7" s="256"/>
      <c r="AJ7" s="256"/>
      <c r="AK7" s="256"/>
      <c r="AL7" s="256"/>
      <c r="AM7" s="257"/>
      <c r="AN7" s="49"/>
    </row>
    <row r="8" spans="2:40" s="48" customFormat="1" ht="9.75" customHeight="1">
      <c r="B8" s="49"/>
      <c r="C8" s="53" t="s">
        <v>2</v>
      </c>
      <c r="D8" s="52"/>
      <c r="E8" s="52"/>
      <c r="F8" s="52"/>
      <c r="G8" s="52"/>
      <c r="H8" s="52"/>
      <c r="I8" s="52"/>
      <c r="J8" s="52"/>
      <c r="K8" s="52"/>
      <c r="L8" s="52"/>
      <c r="M8" s="52"/>
      <c r="N8" s="52"/>
      <c r="O8" s="52"/>
      <c r="P8" s="52"/>
      <c r="Q8" s="52"/>
      <c r="R8" s="52"/>
      <c r="S8" s="54"/>
      <c r="T8" s="115"/>
      <c r="U8" s="279"/>
      <c r="V8" s="279"/>
      <c r="W8" s="279"/>
      <c r="X8" s="283"/>
      <c r="Y8" s="284"/>
      <c r="Z8" s="284"/>
      <c r="AA8" s="284"/>
      <c r="AB8" s="284"/>
      <c r="AC8" s="284"/>
      <c r="AD8" s="284"/>
      <c r="AE8" s="284"/>
      <c r="AF8" s="284"/>
      <c r="AG8" s="285"/>
      <c r="AH8" s="255"/>
      <c r="AI8" s="256"/>
      <c r="AJ8" s="256"/>
      <c r="AK8" s="256"/>
      <c r="AL8" s="256"/>
      <c r="AM8" s="257"/>
      <c r="AN8" s="49"/>
    </row>
    <row r="9" spans="2:40" s="48" customFormat="1" ht="9.75" customHeight="1">
      <c r="B9" s="49"/>
      <c r="C9" s="46" t="s">
        <v>3</v>
      </c>
      <c r="D9" s="52"/>
      <c r="E9" s="52"/>
      <c r="F9" s="52"/>
      <c r="G9" s="52"/>
      <c r="H9" s="52"/>
      <c r="I9" s="52"/>
      <c r="J9" s="52"/>
      <c r="K9" s="52"/>
      <c r="L9" s="52"/>
      <c r="M9" s="52"/>
      <c r="N9" s="52"/>
      <c r="O9" s="52"/>
      <c r="P9" s="52"/>
      <c r="Q9" s="52"/>
      <c r="R9" s="52"/>
      <c r="S9" s="54"/>
      <c r="T9" s="115"/>
      <c r="U9" s="279"/>
      <c r="V9" s="279"/>
      <c r="W9" s="279"/>
      <c r="X9" s="283"/>
      <c r="Y9" s="284"/>
      <c r="Z9" s="284"/>
      <c r="AA9" s="284"/>
      <c r="AB9" s="284"/>
      <c r="AC9" s="284"/>
      <c r="AD9" s="284"/>
      <c r="AE9" s="284"/>
      <c r="AF9" s="284"/>
      <c r="AG9" s="285"/>
      <c r="AH9" s="255"/>
      <c r="AI9" s="256"/>
      <c r="AJ9" s="256"/>
      <c r="AK9" s="256"/>
      <c r="AL9" s="256"/>
      <c r="AM9" s="257"/>
      <c r="AN9" s="49"/>
    </row>
    <row r="10" spans="2:40" s="48" customFormat="1" ht="9.75" customHeight="1">
      <c r="B10" s="49"/>
      <c r="C10" s="46"/>
      <c r="D10" s="46"/>
      <c r="E10" s="46"/>
      <c r="F10" s="46"/>
      <c r="G10" s="46"/>
      <c r="H10" s="46"/>
      <c r="I10" s="46"/>
      <c r="J10" s="46"/>
      <c r="K10" s="46"/>
      <c r="L10" s="46"/>
      <c r="M10" s="261"/>
      <c r="N10" s="261"/>
      <c r="O10" s="261"/>
      <c r="P10" s="261"/>
      <c r="Q10" s="261"/>
      <c r="R10" s="261"/>
      <c r="S10" s="54"/>
      <c r="T10" s="115"/>
      <c r="U10" s="279"/>
      <c r="V10" s="279"/>
      <c r="W10" s="279"/>
      <c r="X10" s="286"/>
      <c r="Y10" s="287"/>
      <c r="Z10" s="287"/>
      <c r="AA10" s="287"/>
      <c r="AB10" s="287"/>
      <c r="AC10" s="287"/>
      <c r="AD10" s="287"/>
      <c r="AE10" s="287"/>
      <c r="AF10" s="287"/>
      <c r="AG10" s="288"/>
      <c r="AH10" s="258"/>
      <c r="AI10" s="259"/>
      <c r="AJ10" s="259"/>
      <c r="AK10" s="259"/>
      <c r="AL10" s="259"/>
      <c r="AM10" s="260"/>
      <c r="AN10" s="49"/>
    </row>
    <row r="11" spans="2:40" s="48" customFormat="1" ht="12" customHeight="1">
      <c r="B11" s="49"/>
      <c r="C11" s="265"/>
      <c r="D11" s="265"/>
      <c r="E11" s="265"/>
      <c r="F11" s="265"/>
      <c r="G11" s="46"/>
      <c r="H11" s="265"/>
      <c r="I11" s="265"/>
      <c r="J11" s="265"/>
      <c r="K11" s="265"/>
      <c r="L11" s="46"/>
      <c r="M11" s="261"/>
      <c r="N11" s="261"/>
      <c r="O11" s="261"/>
      <c r="P11" s="261"/>
      <c r="Q11" s="261"/>
      <c r="R11" s="261"/>
      <c r="S11" s="54"/>
      <c r="T11" s="56"/>
      <c r="U11" s="56"/>
      <c r="V11" s="56"/>
      <c r="W11" s="114"/>
      <c r="X11" s="114"/>
      <c r="Y11" s="114"/>
      <c r="Z11" s="114"/>
      <c r="AA11" s="114"/>
      <c r="AB11" s="114"/>
      <c r="AC11" s="114"/>
      <c r="AD11" s="114"/>
      <c r="AE11" s="114"/>
      <c r="AF11" s="114"/>
      <c r="AG11" s="114"/>
      <c r="AH11" s="57"/>
      <c r="AI11" s="57"/>
      <c r="AJ11" s="57"/>
      <c r="AK11" s="57"/>
      <c r="AL11" s="57"/>
      <c r="AM11" s="57"/>
      <c r="AN11" s="49"/>
    </row>
    <row r="12" spans="2:40" s="48" customFormat="1" ht="5.25" customHeight="1">
      <c r="B12" s="49"/>
      <c r="C12" s="46"/>
      <c r="D12" s="46"/>
      <c r="E12" s="46"/>
      <c r="F12" s="46"/>
      <c r="G12" s="46"/>
      <c r="H12" s="46"/>
      <c r="I12" s="46"/>
      <c r="J12" s="46"/>
      <c r="K12" s="46"/>
      <c r="L12" s="46"/>
      <c r="M12" s="46"/>
      <c r="N12" s="46"/>
      <c r="O12" s="46"/>
      <c r="P12" s="46"/>
      <c r="Q12" s="46"/>
      <c r="R12" s="46"/>
      <c r="S12" s="54"/>
      <c r="T12" s="56"/>
      <c r="U12" s="56"/>
      <c r="V12" s="56"/>
      <c r="W12" s="55"/>
      <c r="X12" s="55"/>
      <c r="Y12" s="55"/>
      <c r="Z12" s="55"/>
      <c r="AA12" s="55"/>
      <c r="AB12" s="55"/>
      <c r="AC12" s="55"/>
      <c r="AD12" s="55"/>
      <c r="AE12" s="55"/>
      <c r="AF12" s="55"/>
      <c r="AG12" s="55"/>
      <c r="AH12" s="57"/>
      <c r="AI12" s="57"/>
      <c r="AJ12" s="57"/>
      <c r="AK12" s="57"/>
      <c r="AL12" s="57"/>
      <c r="AM12" s="57"/>
      <c r="AN12" s="49"/>
    </row>
    <row r="13" spans="2:40" ht="12" customHeight="1" thickBot="1">
      <c r="B13" s="1"/>
      <c r="C13" s="4" t="s">
        <v>62</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1"/>
    </row>
    <row r="14" spans="2:40" s="48" customFormat="1" ht="12" customHeight="1">
      <c r="B14" s="49"/>
      <c r="C14" s="160" t="s">
        <v>23</v>
      </c>
      <c r="D14" s="161"/>
      <c r="E14" s="166" t="s">
        <v>4</v>
      </c>
      <c r="F14" s="167"/>
      <c r="G14" s="167"/>
      <c r="H14" s="168"/>
      <c r="I14" s="172" t="s">
        <v>5</v>
      </c>
      <c r="J14" s="172"/>
      <c r="K14" s="172"/>
      <c r="L14" s="423" t="s">
        <v>195</v>
      </c>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5"/>
      <c r="AN14" s="49"/>
    </row>
    <row r="15" spans="2:40" s="48" customFormat="1" ht="12" customHeight="1">
      <c r="B15" s="49"/>
      <c r="C15" s="162"/>
      <c r="D15" s="163"/>
      <c r="E15" s="169"/>
      <c r="F15" s="170"/>
      <c r="G15" s="170"/>
      <c r="H15" s="171"/>
      <c r="I15" s="176" t="s">
        <v>6</v>
      </c>
      <c r="J15" s="176"/>
      <c r="K15" s="176"/>
      <c r="L15" s="426" t="s">
        <v>196</v>
      </c>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7"/>
      <c r="AM15" s="428"/>
      <c r="AN15" s="49"/>
    </row>
    <row r="16" spans="2:40" s="48" customFormat="1" ht="12" customHeight="1">
      <c r="B16" s="49"/>
      <c r="C16" s="162"/>
      <c r="D16" s="163"/>
      <c r="E16" s="169"/>
      <c r="F16" s="170"/>
      <c r="G16" s="170"/>
      <c r="H16" s="171"/>
      <c r="I16" s="176"/>
      <c r="J16" s="176"/>
      <c r="K16" s="176"/>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7"/>
      <c r="AL16" s="427"/>
      <c r="AM16" s="428"/>
      <c r="AN16" s="49"/>
    </row>
    <row r="17" spans="2:40" s="48" customFormat="1" ht="12" customHeight="1">
      <c r="B17" s="49"/>
      <c r="C17" s="162"/>
      <c r="D17" s="163"/>
      <c r="E17" s="169"/>
      <c r="F17" s="170"/>
      <c r="G17" s="170"/>
      <c r="H17" s="171"/>
      <c r="I17" s="176"/>
      <c r="J17" s="176"/>
      <c r="K17" s="176"/>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7"/>
      <c r="AL17" s="427"/>
      <c r="AM17" s="428"/>
      <c r="AN17" s="49"/>
    </row>
    <row r="18" spans="2:40" s="48" customFormat="1" ht="12" customHeight="1">
      <c r="B18" s="49"/>
      <c r="C18" s="162"/>
      <c r="D18" s="163"/>
      <c r="E18" s="169"/>
      <c r="F18" s="170"/>
      <c r="G18" s="170"/>
      <c r="H18" s="171"/>
      <c r="I18" s="180" t="s">
        <v>7</v>
      </c>
      <c r="J18" s="180"/>
      <c r="K18" s="180"/>
      <c r="L18" s="124" t="s">
        <v>8</v>
      </c>
      <c r="M18" s="429" t="s">
        <v>197</v>
      </c>
      <c r="N18" s="429"/>
      <c r="O18" s="123" t="s">
        <v>14</v>
      </c>
      <c r="P18" s="429" t="s">
        <v>198</v>
      </c>
      <c r="Q18" s="429"/>
      <c r="R18" s="429"/>
      <c r="S18" s="121"/>
      <c r="T18" s="121"/>
      <c r="U18" s="121"/>
      <c r="V18" s="121"/>
      <c r="W18" s="121"/>
      <c r="X18" s="121"/>
      <c r="Y18" s="121"/>
      <c r="Z18" s="121"/>
      <c r="AA18" s="121"/>
      <c r="AB18" s="121"/>
      <c r="AC18" s="121"/>
      <c r="AD18" s="121"/>
      <c r="AE18" s="121"/>
      <c r="AF18" s="121"/>
      <c r="AG18" s="121"/>
      <c r="AH18" s="121"/>
      <c r="AI18" s="121"/>
      <c r="AJ18" s="121"/>
      <c r="AK18" s="121"/>
      <c r="AL18" s="121"/>
      <c r="AM18" s="122"/>
      <c r="AN18" s="49"/>
    </row>
    <row r="19" spans="2:40" s="48" customFormat="1" ht="12" customHeight="1">
      <c r="B19" s="49"/>
      <c r="C19" s="162"/>
      <c r="D19" s="163"/>
      <c r="E19" s="169"/>
      <c r="F19" s="170"/>
      <c r="G19" s="170"/>
      <c r="H19" s="171"/>
      <c r="I19" s="180"/>
      <c r="J19" s="180"/>
      <c r="K19" s="180"/>
      <c r="L19" s="430" t="s">
        <v>199</v>
      </c>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1"/>
      <c r="AN19" s="49"/>
    </row>
    <row r="20" spans="2:40" s="48" customFormat="1" ht="12" customHeight="1">
      <c r="B20" s="49"/>
      <c r="C20" s="162"/>
      <c r="D20" s="163"/>
      <c r="E20" s="169"/>
      <c r="F20" s="170"/>
      <c r="G20" s="170"/>
      <c r="H20" s="171"/>
      <c r="I20" s="180"/>
      <c r="J20" s="181"/>
      <c r="K20" s="180"/>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8"/>
      <c r="AN20" s="49"/>
    </row>
    <row r="21" spans="2:40" s="48" customFormat="1" ht="15" customHeight="1">
      <c r="B21" s="49"/>
      <c r="C21" s="162"/>
      <c r="D21" s="163"/>
      <c r="E21" s="203" t="s">
        <v>24</v>
      </c>
      <c r="F21" s="204"/>
      <c r="G21" s="204"/>
      <c r="H21" s="205"/>
      <c r="I21" s="109"/>
      <c r="J21" s="110" t="s">
        <v>174</v>
      </c>
      <c r="K21" s="111"/>
      <c r="L21" s="109"/>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3"/>
      <c r="AN21" s="49"/>
    </row>
    <row r="22" spans="2:40" s="48" customFormat="1" ht="12" customHeight="1">
      <c r="B22" s="49"/>
      <c r="C22" s="162"/>
      <c r="D22" s="163"/>
      <c r="E22" s="203"/>
      <c r="F22" s="204"/>
      <c r="G22" s="204"/>
      <c r="H22" s="205"/>
      <c r="I22" s="180" t="s">
        <v>6</v>
      </c>
      <c r="J22" s="180"/>
      <c r="K22" s="180"/>
      <c r="L22" s="426" t="s">
        <v>196</v>
      </c>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7"/>
      <c r="AL22" s="427"/>
      <c r="AM22" s="428"/>
      <c r="AN22" s="49"/>
    </row>
    <row r="23" spans="2:40" s="48" customFormat="1" ht="12" customHeight="1">
      <c r="B23" s="49"/>
      <c r="C23" s="162"/>
      <c r="D23" s="163"/>
      <c r="E23" s="203"/>
      <c r="F23" s="204"/>
      <c r="G23" s="204"/>
      <c r="H23" s="205"/>
      <c r="I23" s="180"/>
      <c r="J23" s="180"/>
      <c r="K23" s="180"/>
      <c r="L23" s="427"/>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c r="AL23" s="427"/>
      <c r="AM23" s="428"/>
      <c r="AN23" s="49"/>
    </row>
    <row r="24" spans="2:40" s="48" customFormat="1" ht="12" customHeight="1">
      <c r="B24" s="49"/>
      <c r="C24" s="162"/>
      <c r="D24" s="163"/>
      <c r="E24" s="203"/>
      <c r="F24" s="204"/>
      <c r="G24" s="204"/>
      <c r="H24" s="205"/>
      <c r="I24" s="180"/>
      <c r="J24" s="180"/>
      <c r="K24" s="180"/>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8"/>
      <c r="AN24" s="49"/>
    </row>
    <row r="25" spans="2:40" s="48" customFormat="1" ht="12" customHeight="1">
      <c r="B25" s="49"/>
      <c r="C25" s="162"/>
      <c r="D25" s="163"/>
      <c r="E25" s="203"/>
      <c r="F25" s="204"/>
      <c r="G25" s="204"/>
      <c r="H25" s="205"/>
      <c r="I25" s="176" t="s">
        <v>7</v>
      </c>
      <c r="J25" s="176"/>
      <c r="K25" s="176"/>
      <c r="L25" s="124" t="s">
        <v>8</v>
      </c>
      <c r="M25" s="429" t="s">
        <v>197</v>
      </c>
      <c r="N25" s="429"/>
      <c r="O25" s="123" t="s">
        <v>14</v>
      </c>
      <c r="P25" s="429" t="s">
        <v>198</v>
      </c>
      <c r="Q25" s="429"/>
      <c r="R25" s="429"/>
      <c r="S25" s="121"/>
      <c r="T25" s="121"/>
      <c r="U25" s="121"/>
      <c r="V25" s="121"/>
      <c r="W25" s="121"/>
      <c r="X25" s="121"/>
      <c r="Y25" s="121"/>
      <c r="Z25" s="121"/>
      <c r="AA25" s="121"/>
      <c r="AB25" s="121"/>
      <c r="AC25" s="121"/>
      <c r="AD25" s="121"/>
      <c r="AE25" s="121"/>
      <c r="AF25" s="121"/>
      <c r="AG25" s="121"/>
      <c r="AH25" s="121"/>
      <c r="AI25" s="121"/>
      <c r="AJ25" s="121"/>
      <c r="AK25" s="121"/>
      <c r="AL25" s="121"/>
      <c r="AM25" s="122"/>
      <c r="AN25" s="49"/>
    </row>
    <row r="26" spans="2:40" s="48" customFormat="1" ht="12" customHeight="1">
      <c r="B26" s="49"/>
      <c r="C26" s="162"/>
      <c r="D26" s="163"/>
      <c r="E26" s="203"/>
      <c r="F26" s="204"/>
      <c r="G26" s="204"/>
      <c r="H26" s="205"/>
      <c r="I26" s="176"/>
      <c r="J26" s="176"/>
      <c r="K26" s="176"/>
      <c r="L26" s="430" t="s">
        <v>199</v>
      </c>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1"/>
      <c r="AN26" s="49"/>
    </row>
    <row r="27" spans="2:40" s="48" customFormat="1" ht="12" customHeight="1">
      <c r="B27" s="49"/>
      <c r="C27" s="162"/>
      <c r="D27" s="163"/>
      <c r="E27" s="203"/>
      <c r="F27" s="204"/>
      <c r="G27" s="204"/>
      <c r="H27" s="205"/>
      <c r="I27" s="176"/>
      <c r="J27" s="176"/>
      <c r="K27" s="176"/>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7"/>
      <c r="AM27" s="428"/>
      <c r="AN27" s="49"/>
    </row>
    <row r="28" spans="2:40" s="48" customFormat="1" ht="12" customHeight="1">
      <c r="B28" s="49"/>
      <c r="C28" s="162"/>
      <c r="D28" s="163"/>
      <c r="E28" s="203"/>
      <c r="F28" s="204"/>
      <c r="G28" s="204"/>
      <c r="H28" s="205"/>
      <c r="I28" s="213" t="s">
        <v>9</v>
      </c>
      <c r="J28" s="176"/>
      <c r="K28" s="176"/>
      <c r="L28" s="415" t="s">
        <v>200</v>
      </c>
      <c r="M28" s="416"/>
      <c r="N28" s="416"/>
      <c r="O28" s="416"/>
      <c r="P28" s="416"/>
      <c r="Q28" s="416"/>
      <c r="R28" s="416"/>
      <c r="S28" s="416"/>
      <c r="T28" s="416"/>
      <c r="U28" s="416"/>
      <c r="V28" s="416"/>
      <c r="W28" s="416"/>
      <c r="X28" s="416"/>
      <c r="Y28" s="216" t="s">
        <v>10</v>
      </c>
      <c r="Z28" s="217"/>
      <c r="AA28" s="218"/>
      <c r="AB28" s="432" t="s">
        <v>201</v>
      </c>
      <c r="AC28" s="432"/>
      <c r="AD28" s="432"/>
      <c r="AE28" s="432"/>
      <c r="AF28" s="432"/>
      <c r="AG28" s="432"/>
      <c r="AH28" s="432"/>
      <c r="AI28" s="432"/>
      <c r="AJ28" s="432"/>
      <c r="AK28" s="432"/>
      <c r="AL28" s="432"/>
      <c r="AM28" s="433"/>
      <c r="AN28" s="49"/>
    </row>
    <row r="29" spans="2:40" s="48" customFormat="1" ht="12" customHeight="1">
      <c r="B29" s="49"/>
      <c r="C29" s="162"/>
      <c r="D29" s="163"/>
      <c r="E29" s="203"/>
      <c r="F29" s="204"/>
      <c r="G29" s="204"/>
      <c r="H29" s="205"/>
      <c r="I29" s="176"/>
      <c r="J29" s="176"/>
      <c r="K29" s="176"/>
      <c r="L29" s="415"/>
      <c r="M29" s="416"/>
      <c r="N29" s="416"/>
      <c r="O29" s="416"/>
      <c r="P29" s="416"/>
      <c r="Q29" s="416"/>
      <c r="R29" s="416"/>
      <c r="S29" s="416"/>
      <c r="T29" s="416"/>
      <c r="U29" s="416"/>
      <c r="V29" s="416"/>
      <c r="W29" s="416"/>
      <c r="X29" s="416"/>
      <c r="Y29" s="216"/>
      <c r="Z29" s="217"/>
      <c r="AA29" s="218"/>
      <c r="AB29" s="432"/>
      <c r="AC29" s="432"/>
      <c r="AD29" s="432"/>
      <c r="AE29" s="432"/>
      <c r="AF29" s="432"/>
      <c r="AG29" s="432"/>
      <c r="AH29" s="432"/>
      <c r="AI29" s="432"/>
      <c r="AJ29" s="432"/>
      <c r="AK29" s="432"/>
      <c r="AL29" s="432"/>
      <c r="AM29" s="433"/>
      <c r="AN29" s="49"/>
    </row>
    <row r="30" spans="2:40" s="48" customFormat="1" ht="12" customHeight="1">
      <c r="B30" s="49"/>
      <c r="C30" s="162"/>
      <c r="D30" s="163"/>
      <c r="E30" s="203"/>
      <c r="F30" s="204"/>
      <c r="G30" s="204"/>
      <c r="H30" s="205"/>
      <c r="I30" s="176"/>
      <c r="J30" s="176"/>
      <c r="K30" s="176"/>
      <c r="L30" s="415"/>
      <c r="M30" s="416"/>
      <c r="N30" s="416"/>
      <c r="O30" s="416"/>
      <c r="P30" s="416"/>
      <c r="Q30" s="416"/>
      <c r="R30" s="416"/>
      <c r="S30" s="416"/>
      <c r="T30" s="416"/>
      <c r="U30" s="416"/>
      <c r="V30" s="416"/>
      <c r="W30" s="416"/>
      <c r="X30" s="416"/>
      <c r="Y30" s="216"/>
      <c r="Z30" s="217"/>
      <c r="AA30" s="218"/>
      <c r="AB30" s="432"/>
      <c r="AC30" s="432"/>
      <c r="AD30" s="432"/>
      <c r="AE30" s="432"/>
      <c r="AF30" s="432"/>
      <c r="AG30" s="432"/>
      <c r="AH30" s="432"/>
      <c r="AI30" s="432"/>
      <c r="AJ30" s="432"/>
      <c r="AK30" s="432"/>
      <c r="AL30" s="432"/>
      <c r="AM30" s="433"/>
      <c r="AN30" s="49"/>
    </row>
    <row r="31" spans="2:40" s="48" customFormat="1" ht="12" customHeight="1">
      <c r="B31" s="49"/>
      <c r="C31" s="162"/>
      <c r="D31" s="163"/>
      <c r="E31" s="203"/>
      <c r="F31" s="204"/>
      <c r="G31" s="204"/>
      <c r="H31" s="205"/>
      <c r="I31" s="231" t="s">
        <v>171</v>
      </c>
      <c r="J31" s="232"/>
      <c r="K31" s="232"/>
      <c r="L31" s="434" t="s">
        <v>202</v>
      </c>
      <c r="M31" s="434"/>
      <c r="N31" s="434"/>
      <c r="O31" s="434"/>
      <c r="P31" s="434"/>
      <c r="Q31" s="434"/>
      <c r="R31" s="235" t="s">
        <v>172</v>
      </c>
      <c r="S31" s="235"/>
      <c r="T31" s="237"/>
      <c r="U31" s="237"/>
      <c r="V31" s="237"/>
      <c r="W31" s="237"/>
      <c r="X31" s="238"/>
      <c r="Y31" s="221" t="s">
        <v>173</v>
      </c>
      <c r="Z31" s="222"/>
      <c r="AA31" s="223"/>
      <c r="AB31" s="436" t="s">
        <v>203</v>
      </c>
      <c r="AC31" s="436"/>
      <c r="AD31" s="436"/>
      <c r="AE31" s="436"/>
      <c r="AF31" s="436"/>
      <c r="AG31" s="436"/>
      <c r="AH31" s="436"/>
      <c r="AI31" s="436"/>
      <c r="AJ31" s="436"/>
      <c r="AK31" s="436"/>
      <c r="AL31" s="436"/>
      <c r="AM31" s="437"/>
      <c r="AN31" s="49"/>
    </row>
    <row r="32" spans="2:40" s="48" customFormat="1" ht="12" customHeight="1" thickBot="1">
      <c r="B32" s="49"/>
      <c r="C32" s="164"/>
      <c r="D32" s="165"/>
      <c r="E32" s="206"/>
      <c r="F32" s="207"/>
      <c r="G32" s="207"/>
      <c r="H32" s="208"/>
      <c r="I32" s="224"/>
      <c r="J32" s="225"/>
      <c r="K32" s="225"/>
      <c r="L32" s="435"/>
      <c r="M32" s="435"/>
      <c r="N32" s="435"/>
      <c r="O32" s="435"/>
      <c r="P32" s="435"/>
      <c r="Q32" s="435"/>
      <c r="R32" s="236"/>
      <c r="S32" s="236"/>
      <c r="T32" s="239"/>
      <c r="U32" s="239"/>
      <c r="V32" s="239"/>
      <c r="W32" s="239"/>
      <c r="X32" s="240"/>
      <c r="Y32" s="224"/>
      <c r="Z32" s="225"/>
      <c r="AA32" s="226"/>
      <c r="AB32" s="438"/>
      <c r="AC32" s="438"/>
      <c r="AD32" s="438"/>
      <c r="AE32" s="438"/>
      <c r="AF32" s="438"/>
      <c r="AG32" s="438"/>
      <c r="AH32" s="438"/>
      <c r="AI32" s="438"/>
      <c r="AJ32" s="438"/>
      <c r="AK32" s="438"/>
      <c r="AL32" s="438"/>
      <c r="AM32" s="439"/>
      <c r="AN32" s="49"/>
    </row>
    <row r="33" spans="2:40" ht="5.25" customHeight="1" thickBot="1">
      <c r="B33" s="1"/>
      <c r="C33" s="350"/>
      <c r="D33" s="351"/>
      <c r="E33" s="352"/>
      <c r="F33" s="352"/>
      <c r="G33" s="352"/>
      <c r="H33" s="352"/>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1"/>
    </row>
    <row r="34" spans="2:40" ht="11.4" customHeight="1">
      <c r="B34" s="1"/>
      <c r="C34" s="353" t="s">
        <v>25</v>
      </c>
      <c r="D34" s="354"/>
      <c r="E34" s="359" t="s">
        <v>26</v>
      </c>
      <c r="F34" s="359"/>
      <c r="G34" s="359"/>
      <c r="H34" s="359"/>
      <c r="I34" s="360" t="s">
        <v>12</v>
      </c>
      <c r="J34" s="138"/>
      <c r="K34" s="417" t="s">
        <v>63</v>
      </c>
      <c r="L34" s="417"/>
      <c r="M34" s="417"/>
      <c r="N34" s="417"/>
      <c r="O34" s="417"/>
      <c r="P34" s="417"/>
      <c r="Q34" s="138"/>
      <c r="R34" s="419" t="s">
        <v>127</v>
      </c>
      <c r="S34" s="419"/>
      <c r="T34" s="419"/>
      <c r="U34" s="419"/>
      <c r="V34" s="419"/>
      <c r="W34" s="138"/>
      <c r="X34" s="138"/>
      <c r="Y34" s="187"/>
      <c r="Z34" s="335" t="s">
        <v>64</v>
      </c>
      <c r="AA34" s="335"/>
      <c r="AB34" s="421">
        <v>5</v>
      </c>
      <c r="AC34" s="421"/>
      <c r="AD34" s="421"/>
      <c r="AE34" s="421"/>
      <c r="AF34" s="187" t="s">
        <v>35</v>
      </c>
      <c r="AG34" s="335" t="s">
        <v>57</v>
      </c>
      <c r="AH34" s="335"/>
      <c r="AI34" s="421">
        <v>40</v>
      </c>
      <c r="AJ34" s="421"/>
      <c r="AK34" s="421"/>
      <c r="AL34" s="421"/>
      <c r="AM34" s="363" t="s">
        <v>36</v>
      </c>
      <c r="AN34" s="1"/>
    </row>
    <row r="35" spans="2:40" ht="11.4" customHeight="1">
      <c r="B35" s="1"/>
      <c r="C35" s="355"/>
      <c r="D35" s="356"/>
      <c r="E35" s="195"/>
      <c r="F35" s="195"/>
      <c r="G35" s="195"/>
      <c r="H35" s="195"/>
      <c r="I35" s="197"/>
      <c r="J35" s="139"/>
      <c r="K35" s="418"/>
      <c r="L35" s="418"/>
      <c r="M35" s="418"/>
      <c r="N35" s="418"/>
      <c r="O35" s="418"/>
      <c r="P35" s="418"/>
      <c r="Q35" s="139"/>
      <c r="R35" s="420"/>
      <c r="S35" s="420"/>
      <c r="T35" s="420"/>
      <c r="U35" s="420"/>
      <c r="V35" s="420"/>
      <c r="W35" s="139"/>
      <c r="X35" s="139"/>
      <c r="Y35" s="188"/>
      <c r="Z35" s="336"/>
      <c r="AA35" s="336"/>
      <c r="AB35" s="422"/>
      <c r="AC35" s="422"/>
      <c r="AD35" s="422"/>
      <c r="AE35" s="422"/>
      <c r="AF35" s="188"/>
      <c r="AG35" s="336"/>
      <c r="AH35" s="336"/>
      <c r="AI35" s="422"/>
      <c r="AJ35" s="422"/>
      <c r="AK35" s="422"/>
      <c r="AL35" s="422"/>
      <c r="AM35" s="364"/>
      <c r="AN35" s="1"/>
    </row>
    <row r="36" spans="2:40" ht="11.4" customHeight="1">
      <c r="B36" s="1"/>
      <c r="C36" s="355"/>
      <c r="D36" s="356"/>
      <c r="E36" s="339" t="s">
        <v>37</v>
      </c>
      <c r="F36" s="340"/>
      <c r="G36" s="340"/>
      <c r="H36" s="340"/>
      <c r="I36" s="341" t="s">
        <v>12</v>
      </c>
      <c r="J36" s="397" t="s">
        <v>204</v>
      </c>
      <c r="K36" s="397"/>
      <c r="L36" s="397"/>
      <c r="M36" s="397"/>
      <c r="N36" s="397"/>
      <c r="O36" s="397"/>
      <c r="P36" s="397"/>
      <c r="Q36" s="397"/>
      <c r="R36" s="397"/>
      <c r="S36" s="397"/>
      <c r="T36" s="397"/>
      <c r="U36" s="397"/>
      <c r="V36" s="339" t="s">
        <v>38</v>
      </c>
      <c r="W36" s="340"/>
      <c r="X36" s="340"/>
      <c r="Y36" s="340"/>
      <c r="Z36" s="341" t="s">
        <v>12</v>
      </c>
      <c r="AA36" s="397" t="s">
        <v>205</v>
      </c>
      <c r="AB36" s="397"/>
      <c r="AC36" s="397"/>
      <c r="AD36" s="397"/>
      <c r="AE36" s="397"/>
      <c r="AF36" s="397"/>
      <c r="AG36" s="397"/>
      <c r="AH36" s="397"/>
      <c r="AI36" s="397"/>
      <c r="AJ36" s="397"/>
      <c r="AK36" s="397"/>
      <c r="AL36" s="397"/>
      <c r="AM36" s="398"/>
      <c r="AN36" s="1"/>
    </row>
    <row r="37" spans="2:40" ht="11.4" customHeight="1">
      <c r="B37" s="1"/>
      <c r="C37" s="355"/>
      <c r="D37" s="356"/>
      <c r="E37" s="339"/>
      <c r="F37" s="340"/>
      <c r="G37" s="340"/>
      <c r="H37" s="340"/>
      <c r="I37" s="341"/>
      <c r="J37" s="397"/>
      <c r="K37" s="397"/>
      <c r="L37" s="397"/>
      <c r="M37" s="397"/>
      <c r="N37" s="397"/>
      <c r="O37" s="397"/>
      <c r="P37" s="397"/>
      <c r="Q37" s="397"/>
      <c r="R37" s="397"/>
      <c r="S37" s="397"/>
      <c r="T37" s="397"/>
      <c r="U37" s="397"/>
      <c r="V37" s="339"/>
      <c r="W37" s="340"/>
      <c r="X37" s="340"/>
      <c r="Y37" s="340"/>
      <c r="Z37" s="341"/>
      <c r="AA37" s="397"/>
      <c r="AB37" s="397"/>
      <c r="AC37" s="397"/>
      <c r="AD37" s="397"/>
      <c r="AE37" s="397"/>
      <c r="AF37" s="397"/>
      <c r="AG37" s="397"/>
      <c r="AH37" s="397"/>
      <c r="AI37" s="397"/>
      <c r="AJ37" s="397"/>
      <c r="AK37" s="397"/>
      <c r="AL37" s="397"/>
      <c r="AM37" s="398"/>
      <c r="AN37" s="1"/>
    </row>
    <row r="38" spans="2:40" ht="11.4" customHeight="1">
      <c r="B38" s="1"/>
      <c r="C38" s="355"/>
      <c r="D38" s="356"/>
      <c r="E38" s="339" t="s">
        <v>39</v>
      </c>
      <c r="F38" s="340"/>
      <c r="G38" s="340"/>
      <c r="H38" s="340"/>
      <c r="I38" s="341" t="s">
        <v>12</v>
      </c>
      <c r="J38" s="397" t="s">
        <v>206</v>
      </c>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8"/>
      <c r="AN38" s="1"/>
    </row>
    <row r="39" spans="2:40" ht="11.4" customHeight="1">
      <c r="B39" s="1"/>
      <c r="C39" s="355"/>
      <c r="D39" s="356"/>
      <c r="E39" s="339"/>
      <c r="F39" s="340"/>
      <c r="G39" s="340"/>
      <c r="H39" s="340"/>
      <c r="I39" s="341"/>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8"/>
      <c r="AN39" s="1"/>
    </row>
    <row r="40" spans="2:40" ht="11.4" customHeight="1">
      <c r="B40" s="1"/>
      <c r="C40" s="355"/>
      <c r="D40" s="356"/>
      <c r="E40" s="339" t="s">
        <v>58</v>
      </c>
      <c r="F40" s="340"/>
      <c r="G40" s="340"/>
      <c r="H40" s="340"/>
      <c r="I40" s="341" t="s">
        <v>12</v>
      </c>
      <c r="J40" s="397" t="s">
        <v>207</v>
      </c>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7"/>
      <c r="AJ40" s="397"/>
      <c r="AK40" s="397"/>
      <c r="AL40" s="397"/>
      <c r="AM40" s="398"/>
      <c r="AN40" s="1"/>
    </row>
    <row r="41" spans="2:40" ht="11.4" customHeight="1">
      <c r="B41" s="1"/>
      <c r="C41" s="355"/>
      <c r="D41" s="356"/>
      <c r="E41" s="339"/>
      <c r="F41" s="340"/>
      <c r="G41" s="340"/>
      <c r="H41" s="340"/>
      <c r="I41" s="341"/>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7"/>
      <c r="AK41" s="397"/>
      <c r="AL41" s="397"/>
      <c r="AM41" s="398"/>
      <c r="AN41" s="1"/>
    </row>
    <row r="42" spans="2:40" ht="11.4" customHeight="1">
      <c r="B42" s="1"/>
      <c r="C42" s="355"/>
      <c r="D42" s="356"/>
      <c r="E42" s="344" t="s">
        <v>180</v>
      </c>
      <c r="F42" s="345"/>
      <c r="G42" s="345"/>
      <c r="H42" s="345"/>
      <c r="I42" s="197" t="s">
        <v>12</v>
      </c>
      <c r="J42" s="409">
        <v>44479</v>
      </c>
      <c r="K42" s="409"/>
      <c r="L42" s="409"/>
      <c r="M42" s="409"/>
      <c r="N42" s="409"/>
      <c r="O42" s="409"/>
      <c r="P42" s="411" t="s">
        <v>59</v>
      </c>
      <c r="Q42" s="412"/>
      <c r="R42" s="412"/>
      <c r="S42" s="412"/>
      <c r="T42" s="368" t="s">
        <v>60</v>
      </c>
      <c r="U42" s="372"/>
      <c r="V42" s="372"/>
      <c r="W42" s="372"/>
      <c r="X42" s="372"/>
      <c r="Y42" s="372"/>
      <c r="Z42" s="372"/>
      <c r="AA42" s="372"/>
      <c r="AB42" s="399" t="s">
        <v>61</v>
      </c>
      <c r="AC42" s="400"/>
      <c r="AD42" s="400"/>
      <c r="AE42" s="368" t="s">
        <v>60</v>
      </c>
      <c r="AF42" s="127"/>
      <c r="AG42" s="403" t="s">
        <v>13</v>
      </c>
      <c r="AH42" s="128"/>
      <c r="AI42" s="129"/>
      <c r="AJ42" s="130"/>
      <c r="AK42" s="405" t="s">
        <v>28</v>
      </c>
      <c r="AL42" s="405"/>
      <c r="AM42" s="131"/>
      <c r="AN42" s="1"/>
    </row>
    <row r="43" spans="2:40" ht="11.4" customHeight="1" thickBot="1">
      <c r="B43" s="1"/>
      <c r="C43" s="357"/>
      <c r="D43" s="358"/>
      <c r="E43" s="346"/>
      <c r="F43" s="347"/>
      <c r="G43" s="347"/>
      <c r="H43" s="347"/>
      <c r="I43" s="197"/>
      <c r="J43" s="410"/>
      <c r="K43" s="410"/>
      <c r="L43" s="410"/>
      <c r="M43" s="410"/>
      <c r="N43" s="410"/>
      <c r="O43" s="410"/>
      <c r="P43" s="413"/>
      <c r="Q43" s="414"/>
      <c r="R43" s="414"/>
      <c r="S43" s="414"/>
      <c r="T43" s="369"/>
      <c r="U43" s="373"/>
      <c r="V43" s="373"/>
      <c r="W43" s="373"/>
      <c r="X43" s="373"/>
      <c r="Y43" s="373"/>
      <c r="Z43" s="373"/>
      <c r="AA43" s="373"/>
      <c r="AB43" s="401"/>
      <c r="AC43" s="402"/>
      <c r="AD43" s="402"/>
      <c r="AE43" s="369"/>
      <c r="AF43" s="132"/>
      <c r="AG43" s="404"/>
      <c r="AH43" s="133"/>
      <c r="AI43" s="134"/>
      <c r="AJ43" s="135"/>
      <c r="AK43" s="406"/>
      <c r="AL43" s="406"/>
      <c r="AM43" s="131"/>
      <c r="AN43" s="1"/>
    </row>
    <row r="44" spans="2:40" ht="12" customHeight="1" thickBot="1">
      <c r="B44" s="1"/>
      <c r="C44" s="13"/>
      <c r="D44" s="13"/>
      <c r="E44" s="14"/>
      <c r="F44" s="14"/>
      <c r="G44" s="14"/>
      <c r="H44" s="14"/>
      <c r="I44" s="15"/>
      <c r="J44" s="15"/>
      <c r="K44" s="15"/>
      <c r="L44" s="15"/>
      <c r="M44" s="15"/>
      <c r="N44" s="15"/>
      <c r="O44" s="15"/>
      <c r="P44" s="15"/>
      <c r="Q44" s="15"/>
      <c r="R44" s="15"/>
      <c r="S44" s="15"/>
      <c r="T44" s="15"/>
      <c r="U44" s="15"/>
      <c r="V44" s="16" t="s">
        <v>15</v>
      </c>
      <c r="W44" s="15"/>
      <c r="X44" s="15"/>
      <c r="Y44" s="15"/>
      <c r="Z44" s="15"/>
      <c r="AA44" s="17"/>
      <c r="AB44" s="18"/>
      <c r="AC44" s="18"/>
      <c r="AD44" s="19"/>
      <c r="AE44" s="18"/>
      <c r="AF44" s="18"/>
      <c r="AG44" s="18"/>
      <c r="AH44" s="18"/>
      <c r="AI44" s="18"/>
      <c r="AJ44" s="18"/>
      <c r="AK44" s="18"/>
      <c r="AL44" s="18"/>
      <c r="AM44" s="18"/>
      <c r="AN44" s="1"/>
    </row>
    <row r="45" spans="2:40" ht="10.5" customHeight="1">
      <c r="B45" s="1"/>
      <c r="C45" s="307" t="s">
        <v>29</v>
      </c>
      <c r="D45" s="308"/>
      <c r="E45" s="140"/>
      <c r="F45" s="140"/>
      <c r="G45" s="407" t="s">
        <v>40</v>
      </c>
      <c r="H45" s="407"/>
      <c r="I45" s="407"/>
      <c r="J45" s="407"/>
      <c r="K45" s="407"/>
      <c r="L45" s="407"/>
      <c r="M45" s="407"/>
      <c r="N45" s="407"/>
      <c r="O45" s="407"/>
      <c r="P45" s="140"/>
      <c r="Q45" s="141"/>
      <c r="R45" s="408" t="s">
        <v>41</v>
      </c>
      <c r="S45" s="408"/>
      <c r="T45" s="408"/>
      <c r="U45" s="408"/>
      <c r="V45" s="408"/>
      <c r="W45" s="408"/>
      <c r="X45" s="408"/>
      <c r="Y45" s="408"/>
      <c r="Z45" s="408"/>
      <c r="AA45" s="408"/>
      <c r="AB45" s="408"/>
      <c r="AC45" s="408"/>
      <c r="AD45" s="408"/>
      <c r="AE45" s="408"/>
      <c r="AF45" s="408"/>
      <c r="AG45" s="408"/>
      <c r="AH45" s="142"/>
      <c r="AI45" s="142"/>
      <c r="AJ45" s="142"/>
      <c r="AK45" s="142"/>
      <c r="AL45" s="142"/>
      <c r="AM45" s="143"/>
      <c r="AN45" s="1"/>
    </row>
    <row r="46" spans="2:40" ht="10.5" customHeight="1">
      <c r="B46" s="1"/>
      <c r="C46" s="309"/>
      <c r="D46" s="310"/>
      <c r="E46" s="140"/>
      <c r="F46" s="140"/>
      <c r="G46" s="405"/>
      <c r="H46" s="405"/>
      <c r="I46" s="405"/>
      <c r="J46" s="405"/>
      <c r="K46" s="405"/>
      <c r="L46" s="405"/>
      <c r="M46" s="405"/>
      <c r="N46" s="405"/>
      <c r="O46" s="405"/>
      <c r="P46" s="140"/>
      <c r="Q46" s="144"/>
      <c r="R46" s="396"/>
      <c r="S46" s="396"/>
      <c r="T46" s="396"/>
      <c r="U46" s="396"/>
      <c r="V46" s="396"/>
      <c r="W46" s="396"/>
      <c r="X46" s="396"/>
      <c r="Y46" s="396"/>
      <c r="Z46" s="396"/>
      <c r="AA46" s="396"/>
      <c r="AB46" s="396"/>
      <c r="AC46" s="396"/>
      <c r="AD46" s="396"/>
      <c r="AE46" s="396"/>
      <c r="AF46" s="396"/>
      <c r="AG46" s="396"/>
      <c r="AH46" s="127"/>
      <c r="AI46" s="127"/>
      <c r="AJ46" s="127"/>
      <c r="AK46" s="127"/>
      <c r="AL46" s="127"/>
      <c r="AM46" s="145"/>
      <c r="AN46" s="1"/>
    </row>
    <row r="47" spans="2:40" ht="10.5" customHeight="1">
      <c r="B47" s="1"/>
      <c r="C47" s="309"/>
      <c r="D47" s="310"/>
      <c r="E47" s="146"/>
      <c r="F47" s="146"/>
      <c r="G47" s="379" t="s">
        <v>42</v>
      </c>
      <c r="H47" s="379"/>
      <c r="I47" s="379"/>
      <c r="J47" s="379"/>
      <c r="K47" s="379"/>
      <c r="L47" s="379"/>
      <c r="M47" s="379"/>
      <c r="N47" s="379"/>
      <c r="O47" s="379"/>
      <c r="P47" s="146"/>
      <c r="Q47" s="147"/>
      <c r="R47" s="379" t="s">
        <v>43</v>
      </c>
      <c r="S47" s="379"/>
      <c r="T47" s="379"/>
      <c r="U47" s="379"/>
      <c r="V47" s="379"/>
      <c r="W47" s="379"/>
      <c r="X47" s="379"/>
      <c r="Y47" s="379"/>
      <c r="Z47" s="379"/>
      <c r="AA47" s="147"/>
      <c r="AB47" s="147"/>
      <c r="AC47" s="379" t="s">
        <v>44</v>
      </c>
      <c r="AD47" s="379"/>
      <c r="AE47" s="379"/>
      <c r="AF47" s="379"/>
      <c r="AG47" s="379"/>
      <c r="AH47" s="379"/>
      <c r="AI47" s="379"/>
      <c r="AJ47" s="379"/>
      <c r="AK47" s="379"/>
      <c r="AL47" s="148"/>
      <c r="AM47" s="149"/>
      <c r="AN47" s="1"/>
    </row>
    <row r="48" spans="2:40" ht="10.5" customHeight="1">
      <c r="B48" s="1"/>
      <c r="C48" s="309"/>
      <c r="D48" s="310"/>
      <c r="E48" s="150"/>
      <c r="F48" s="150"/>
      <c r="G48" s="299"/>
      <c r="H48" s="299"/>
      <c r="I48" s="299"/>
      <c r="J48" s="299"/>
      <c r="K48" s="299"/>
      <c r="L48" s="299"/>
      <c r="M48" s="299"/>
      <c r="N48" s="299"/>
      <c r="O48" s="299"/>
      <c r="P48" s="150"/>
      <c r="Q48" s="151"/>
      <c r="R48" s="299"/>
      <c r="S48" s="299"/>
      <c r="T48" s="299"/>
      <c r="U48" s="299"/>
      <c r="V48" s="299"/>
      <c r="W48" s="299"/>
      <c r="X48" s="299"/>
      <c r="Y48" s="299"/>
      <c r="Z48" s="299"/>
      <c r="AA48" s="151"/>
      <c r="AB48" s="151"/>
      <c r="AC48" s="299"/>
      <c r="AD48" s="299"/>
      <c r="AE48" s="299"/>
      <c r="AF48" s="299"/>
      <c r="AG48" s="299"/>
      <c r="AH48" s="299"/>
      <c r="AI48" s="299"/>
      <c r="AJ48" s="299"/>
      <c r="AK48" s="299"/>
      <c r="AL48" s="152"/>
      <c r="AM48" s="153"/>
      <c r="AN48" s="1"/>
    </row>
    <row r="49" spans="2:40" ht="10.5" customHeight="1">
      <c r="B49" s="1"/>
      <c r="C49" s="309"/>
      <c r="D49" s="310"/>
      <c r="E49" s="146"/>
      <c r="F49" s="146"/>
      <c r="G49" s="379" t="s">
        <v>45</v>
      </c>
      <c r="H49" s="379"/>
      <c r="I49" s="379"/>
      <c r="J49" s="379"/>
      <c r="K49" s="379"/>
      <c r="L49" s="379"/>
      <c r="M49" s="379"/>
      <c r="N49" s="379"/>
      <c r="O49" s="379"/>
      <c r="P49" s="146"/>
      <c r="Q49" s="147"/>
      <c r="R49" s="379" t="s">
        <v>46</v>
      </c>
      <c r="S49" s="379"/>
      <c r="T49" s="379"/>
      <c r="U49" s="379"/>
      <c r="V49" s="379"/>
      <c r="W49" s="379"/>
      <c r="X49" s="379"/>
      <c r="Y49" s="379"/>
      <c r="Z49" s="379"/>
      <c r="AA49" s="147"/>
      <c r="AB49" s="147"/>
      <c r="AC49" s="379" t="s">
        <v>47</v>
      </c>
      <c r="AD49" s="379"/>
      <c r="AE49" s="379"/>
      <c r="AF49" s="379"/>
      <c r="AG49" s="379"/>
      <c r="AH49" s="379"/>
      <c r="AI49" s="379"/>
      <c r="AJ49" s="379"/>
      <c r="AK49" s="379"/>
      <c r="AL49" s="148"/>
      <c r="AM49" s="149"/>
      <c r="AN49" s="1"/>
    </row>
    <row r="50" spans="2:40" ht="10.5" customHeight="1">
      <c r="B50" s="1"/>
      <c r="C50" s="309"/>
      <c r="D50" s="310"/>
      <c r="E50" s="150"/>
      <c r="F50" s="150"/>
      <c r="G50" s="299"/>
      <c r="H50" s="299"/>
      <c r="I50" s="299"/>
      <c r="J50" s="299"/>
      <c r="K50" s="299"/>
      <c r="L50" s="299"/>
      <c r="M50" s="299"/>
      <c r="N50" s="299"/>
      <c r="O50" s="299"/>
      <c r="P50" s="150"/>
      <c r="Q50" s="151"/>
      <c r="R50" s="299"/>
      <c r="S50" s="299"/>
      <c r="T50" s="299"/>
      <c r="U50" s="299"/>
      <c r="V50" s="299"/>
      <c r="W50" s="299"/>
      <c r="X50" s="299"/>
      <c r="Y50" s="299"/>
      <c r="Z50" s="299"/>
      <c r="AA50" s="151"/>
      <c r="AB50" s="151"/>
      <c r="AC50" s="299"/>
      <c r="AD50" s="299"/>
      <c r="AE50" s="299"/>
      <c r="AF50" s="299"/>
      <c r="AG50" s="299"/>
      <c r="AH50" s="299"/>
      <c r="AI50" s="299"/>
      <c r="AJ50" s="299"/>
      <c r="AK50" s="299"/>
      <c r="AL50" s="152"/>
      <c r="AM50" s="153"/>
      <c r="AN50" s="1"/>
    </row>
    <row r="51" spans="2:40" ht="10.5" customHeight="1">
      <c r="B51" s="1"/>
      <c r="C51" s="309"/>
      <c r="D51" s="310"/>
      <c r="E51" s="146"/>
      <c r="F51" s="146"/>
      <c r="G51" s="379" t="s">
        <v>48</v>
      </c>
      <c r="H51" s="379"/>
      <c r="I51" s="379"/>
      <c r="J51" s="379"/>
      <c r="K51" s="379"/>
      <c r="L51" s="379"/>
      <c r="M51" s="379"/>
      <c r="N51" s="379"/>
      <c r="O51" s="379"/>
      <c r="P51" s="146"/>
      <c r="Q51" s="147"/>
      <c r="R51" s="379" t="s">
        <v>49</v>
      </c>
      <c r="S51" s="379"/>
      <c r="T51" s="379"/>
      <c r="U51" s="379"/>
      <c r="V51" s="379"/>
      <c r="W51" s="379"/>
      <c r="X51" s="379"/>
      <c r="Y51" s="379"/>
      <c r="Z51" s="379"/>
      <c r="AA51" s="379"/>
      <c r="AB51" s="379"/>
      <c r="AC51" s="379"/>
      <c r="AD51" s="147"/>
      <c r="AE51" s="147"/>
      <c r="AF51" s="147"/>
      <c r="AG51" s="148"/>
      <c r="AH51" s="148"/>
      <c r="AI51" s="148"/>
      <c r="AJ51" s="148"/>
      <c r="AK51" s="148"/>
      <c r="AL51" s="148"/>
      <c r="AM51" s="149"/>
      <c r="AN51" s="1"/>
    </row>
    <row r="52" spans="2:40" ht="10.5" customHeight="1">
      <c r="B52" s="1"/>
      <c r="C52" s="309"/>
      <c r="D52" s="310"/>
      <c r="E52" s="150"/>
      <c r="F52" s="150"/>
      <c r="G52" s="299"/>
      <c r="H52" s="299"/>
      <c r="I52" s="299"/>
      <c r="J52" s="299"/>
      <c r="K52" s="299"/>
      <c r="L52" s="299"/>
      <c r="M52" s="299"/>
      <c r="N52" s="299"/>
      <c r="O52" s="405"/>
      <c r="P52" s="150"/>
      <c r="Q52" s="151"/>
      <c r="R52" s="299"/>
      <c r="S52" s="299"/>
      <c r="T52" s="299"/>
      <c r="U52" s="299"/>
      <c r="V52" s="299"/>
      <c r="W52" s="299"/>
      <c r="X52" s="299"/>
      <c r="Y52" s="299"/>
      <c r="Z52" s="299"/>
      <c r="AA52" s="299"/>
      <c r="AB52" s="299"/>
      <c r="AC52" s="299"/>
      <c r="AD52" s="151"/>
      <c r="AE52" s="151"/>
      <c r="AF52" s="151"/>
      <c r="AG52" s="152"/>
      <c r="AH52" s="152"/>
      <c r="AI52" s="152"/>
      <c r="AJ52" s="152"/>
      <c r="AK52" s="152"/>
      <c r="AL52" s="152"/>
      <c r="AM52" s="153"/>
      <c r="AN52" s="1"/>
    </row>
    <row r="53" spans="2:40" ht="10.5" customHeight="1">
      <c r="B53" s="1"/>
      <c r="C53" s="309"/>
      <c r="D53" s="310"/>
      <c r="E53" s="380" t="s">
        <v>50</v>
      </c>
      <c r="F53" s="380"/>
      <c r="G53" s="380"/>
      <c r="H53" s="380"/>
      <c r="I53" s="380"/>
      <c r="J53" s="380"/>
      <c r="K53" s="380"/>
      <c r="L53" s="380"/>
      <c r="M53" s="380"/>
      <c r="N53" s="380"/>
      <c r="O53" s="381" t="s">
        <v>12</v>
      </c>
      <c r="P53" s="146"/>
      <c r="Q53" s="147"/>
      <c r="R53" s="379" t="s">
        <v>51</v>
      </c>
      <c r="S53" s="379"/>
      <c r="T53" s="379"/>
      <c r="U53" s="379"/>
      <c r="V53" s="379"/>
      <c r="W53" s="379"/>
      <c r="X53" s="379"/>
      <c r="Y53" s="379"/>
      <c r="Z53" s="379"/>
      <c r="AA53" s="147"/>
      <c r="AB53" s="147"/>
      <c r="AC53" s="379" t="s">
        <v>52</v>
      </c>
      <c r="AD53" s="379"/>
      <c r="AE53" s="379"/>
      <c r="AF53" s="379"/>
      <c r="AG53" s="379"/>
      <c r="AH53" s="379"/>
      <c r="AI53" s="379"/>
      <c r="AJ53" s="379"/>
      <c r="AK53" s="379"/>
      <c r="AL53" s="148"/>
      <c r="AM53" s="149"/>
      <c r="AN53" s="1"/>
    </row>
    <row r="54" spans="2:40" ht="10.5" customHeight="1">
      <c r="B54" s="1"/>
      <c r="C54" s="309"/>
      <c r="D54" s="310"/>
      <c r="E54" s="380"/>
      <c r="F54" s="380"/>
      <c r="G54" s="380"/>
      <c r="H54" s="380"/>
      <c r="I54" s="380"/>
      <c r="J54" s="380"/>
      <c r="K54" s="380"/>
      <c r="L54" s="380"/>
      <c r="M54" s="380"/>
      <c r="N54" s="380"/>
      <c r="O54" s="382"/>
      <c r="P54" s="150"/>
      <c r="Q54" s="151"/>
      <c r="R54" s="299"/>
      <c r="S54" s="299"/>
      <c r="T54" s="299"/>
      <c r="U54" s="299"/>
      <c r="V54" s="299"/>
      <c r="W54" s="299"/>
      <c r="X54" s="299"/>
      <c r="Y54" s="299"/>
      <c r="Z54" s="299"/>
      <c r="AA54" s="151"/>
      <c r="AB54" s="151"/>
      <c r="AC54" s="299"/>
      <c r="AD54" s="299"/>
      <c r="AE54" s="299"/>
      <c r="AF54" s="299"/>
      <c r="AG54" s="299"/>
      <c r="AH54" s="299"/>
      <c r="AI54" s="299"/>
      <c r="AJ54" s="299"/>
      <c r="AK54" s="299"/>
      <c r="AL54" s="152"/>
      <c r="AM54" s="145"/>
      <c r="AN54" s="1"/>
    </row>
    <row r="55" spans="2:40" ht="10.5" customHeight="1">
      <c r="B55" s="1"/>
      <c r="C55" s="309"/>
      <c r="D55" s="310"/>
      <c r="E55" s="146"/>
      <c r="F55" s="146"/>
      <c r="G55" s="383" t="s">
        <v>27</v>
      </c>
      <c r="H55" s="383"/>
      <c r="I55" s="383"/>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8" t="s">
        <v>11</v>
      </c>
      <c r="AN55" s="1"/>
    </row>
    <row r="56" spans="2:40" ht="10.5" customHeight="1">
      <c r="B56" s="1"/>
      <c r="C56" s="311"/>
      <c r="D56" s="312"/>
      <c r="E56" s="150"/>
      <c r="F56" s="150"/>
      <c r="G56" s="384"/>
      <c r="H56" s="384"/>
      <c r="I56" s="384"/>
      <c r="J56" s="386"/>
      <c r="K56" s="386"/>
      <c r="L56" s="386"/>
      <c r="M56" s="386"/>
      <c r="N56" s="386"/>
      <c r="O56" s="386"/>
      <c r="P56" s="386"/>
      <c r="Q56" s="386"/>
      <c r="R56" s="386"/>
      <c r="S56" s="386"/>
      <c r="T56" s="386"/>
      <c r="U56" s="386"/>
      <c r="V56" s="386"/>
      <c r="W56" s="386"/>
      <c r="X56" s="386"/>
      <c r="Y56" s="386"/>
      <c r="Z56" s="386"/>
      <c r="AA56" s="386"/>
      <c r="AB56" s="386"/>
      <c r="AC56" s="387"/>
      <c r="AD56" s="387"/>
      <c r="AE56" s="387"/>
      <c r="AF56" s="387"/>
      <c r="AG56" s="387"/>
      <c r="AH56" s="387"/>
      <c r="AI56" s="387"/>
      <c r="AJ56" s="387"/>
      <c r="AK56" s="387"/>
      <c r="AL56" s="387"/>
      <c r="AM56" s="364"/>
      <c r="AN56" s="1"/>
    </row>
    <row r="57" spans="2:40" ht="12" customHeight="1">
      <c r="B57" s="1"/>
      <c r="C57" s="289" t="s">
        <v>54</v>
      </c>
      <c r="D57" s="290"/>
      <c r="E57" s="319" t="s">
        <v>164</v>
      </c>
      <c r="F57" s="320"/>
      <c r="G57" s="320"/>
      <c r="H57" s="320"/>
      <c r="I57" s="320"/>
      <c r="J57" s="389">
        <v>5</v>
      </c>
      <c r="K57" s="389"/>
      <c r="L57" s="295" t="s">
        <v>165</v>
      </c>
      <c r="M57" s="295"/>
      <c r="N57" s="297" t="s">
        <v>166</v>
      </c>
      <c r="O57" s="297"/>
      <c r="P57" s="297"/>
      <c r="Q57" s="297"/>
      <c r="R57" s="297"/>
      <c r="S57" s="297"/>
      <c r="T57" s="297"/>
      <c r="U57" s="297"/>
      <c r="V57" s="297"/>
      <c r="W57" s="297"/>
      <c r="X57" s="297"/>
      <c r="Y57" s="297"/>
      <c r="Z57" s="297"/>
      <c r="AA57" s="297"/>
      <c r="AB57" s="298"/>
      <c r="AC57" s="301" t="s">
        <v>33</v>
      </c>
      <c r="AD57" s="302"/>
      <c r="AE57" s="302"/>
      <c r="AF57" s="302"/>
      <c r="AG57" s="305" t="s">
        <v>12</v>
      </c>
      <c r="AH57" s="191"/>
      <c r="AI57" s="191"/>
      <c r="AJ57" s="191"/>
      <c r="AK57" s="191"/>
      <c r="AL57" s="191"/>
      <c r="AM57" s="192"/>
      <c r="AN57" s="1"/>
    </row>
    <row r="58" spans="2:40" ht="12" customHeight="1">
      <c r="B58" s="1"/>
      <c r="C58" s="291"/>
      <c r="D58" s="292"/>
      <c r="E58" s="321"/>
      <c r="F58" s="322"/>
      <c r="G58" s="322"/>
      <c r="H58" s="322"/>
      <c r="I58" s="322"/>
      <c r="J58" s="390"/>
      <c r="K58" s="390"/>
      <c r="L58" s="296"/>
      <c r="M58" s="296"/>
      <c r="N58" s="299"/>
      <c r="O58" s="299"/>
      <c r="P58" s="299"/>
      <c r="Q58" s="299"/>
      <c r="R58" s="299"/>
      <c r="S58" s="299"/>
      <c r="T58" s="299"/>
      <c r="U58" s="299"/>
      <c r="V58" s="299"/>
      <c r="W58" s="299"/>
      <c r="X58" s="299"/>
      <c r="Y58" s="299"/>
      <c r="Z58" s="299"/>
      <c r="AA58" s="299"/>
      <c r="AB58" s="300"/>
      <c r="AC58" s="303"/>
      <c r="AD58" s="304"/>
      <c r="AE58" s="304"/>
      <c r="AF58" s="304"/>
      <c r="AG58" s="306"/>
      <c r="AH58" s="193"/>
      <c r="AI58" s="193"/>
      <c r="AJ58" s="193"/>
      <c r="AK58" s="193"/>
      <c r="AL58" s="193"/>
      <c r="AM58" s="194"/>
      <c r="AN58" s="1"/>
    </row>
    <row r="59" spans="2:40" ht="13.5" customHeight="1">
      <c r="B59" s="1"/>
      <c r="C59" s="291"/>
      <c r="D59" s="292"/>
      <c r="E59" s="195" t="s">
        <v>30</v>
      </c>
      <c r="F59" s="195"/>
      <c r="G59" s="195"/>
      <c r="H59" s="195"/>
      <c r="I59" s="195"/>
      <c r="J59" s="195"/>
      <c r="K59" s="197" t="s">
        <v>12</v>
      </c>
      <c r="L59" s="136"/>
      <c r="M59" s="383" t="s">
        <v>53</v>
      </c>
      <c r="N59" s="383"/>
      <c r="O59" s="383"/>
      <c r="P59" s="383"/>
      <c r="Q59" s="383"/>
      <c r="R59" s="383"/>
      <c r="S59" s="383"/>
      <c r="T59" s="383"/>
      <c r="U59" s="392" t="s">
        <v>208</v>
      </c>
      <c r="V59" s="392"/>
      <c r="W59" s="392"/>
      <c r="X59" s="392"/>
      <c r="Y59" s="392"/>
      <c r="Z59" s="394" t="s">
        <v>11</v>
      </c>
      <c r="AA59" s="396" t="s">
        <v>31</v>
      </c>
      <c r="AB59" s="396"/>
      <c r="AC59" s="333" t="s">
        <v>32</v>
      </c>
      <c r="AD59" s="195"/>
      <c r="AE59" s="195"/>
      <c r="AF59" s="195"/>
      <c r="AG59" s="197" t="s">
        <v>12</v>
      </c>
      <c r="AH59" s="243"/>
      <c r="AI59" s="243"/>
      <c r="AJ59" s="243"/>
      <c r="AK59" s="243"/>
      <c r="AL59" s="243"/>
      <c r="AM59" s="244"/>
      <c r="AN59" s="1"/>
    </row>
    <row r="60" spans="2:40" ht="12" customHeight="1">
      <c r="B60" s="1"/>
      <c r="C60" s="293"/>
      <c r="D60" s="294"/>
      <c r="E60" s="196"/>
      <c r="F60" s="196"/>
      <c r="G60" s="196"/>
      <c r="H60" s="196"/>
      <c r="I60" s="196"/>
      <c r="J60" s="196"/>
      <c r="K60" s="198"/>
      <c r="L60" s="137"/>
      <c r="M60" s="391"/>
      <c r="N60" s="391"/>
      <c r="O60" s="391"/>
      <c r="P60" s="391"/>
      <c r="Q60" s="391"/>
      <c r="R60" s="391"/>
      <c r="S60" s="391"/>
      <c r="T60" s="391"/>
      <c r="U60" s="393"/>
      <c r="V60" s="393"/>
      <c r="W60" s="393"/>
      <c r="X60" s="393"/>
      <c r="Y60" s="393"/>
      <c r="Z60" s="395"/>
      <c r="AA60" s="391"/>
      <c r="AB60" s="391"/>
      <c r="AC60" s="334"/>
      <c r="AD60" s="196"/>
      <c r="AE60" s="196"/>
      <c r="AF60" s="196"/>
      <c r="AG60" s="198"/>
      <c r="AH60" s="245"/>
      <c r="AI60" s="245"/>
      <c r="AJ60" s="245"/>
      <c r="AK60" s="245"/>
      <c r="AL60" s="245"/>
      <c r="AM60" s="246"/>
      <c r="AN60" s="1"/>
    </row>
    <row r="61" spans="2:40" ht="12" customHeight="1">
      <c r="B61" s="1"/>
      <c r="C61" s="289" t="s">
        <v>34</v>
      </c>
      <c r="D61" s="290"/>
      <c r="E61" s="183" t="s">
        <v>143</v>
      </c>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4"/>
      <c r="AN61" s="1"/>
    </row>
    <row r="62" spans="2:40" ht="12" customHeight="1">
      <c r="B62" s="1"/>
      <c r="C62" s="291"/>
      <c r="D62" s="292"/>
      <c r="E62" s="154"/>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6"/>
      <c r="AN62" s="1"/>
    </row>
    <row r="63" spans="2:40" ht="12" customHeight="1">
      <c r="B63" s="1"/>
      <c r="C63" s="291"/>
      <c r="D63" s="292"/>
      <c r="E63" s="154"/>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6"/>
      <c r="AN63" s="1"/>
    </row>
    <row r="64" spans="2:40" ht="12" customHeight="1">
      <c r="B64" s="1"/>
      <c r="C64" s="291"/>
      <c r="D64" s="292"/>
      <c r="E64" s="154"/>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6"/>
      <c r="AN64" s="1"/>
    </row>
    <row r="65" spans="2:40" ht="12" customHeight="1">
      <c r="B65" s="1"/>
      <c r="C65" s="291"/>
      <c r="D65" s="292"/>
      <c r="E65" s="154"/>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6"/>
      <c r="AN65" s="1"/>
    </row>
    <row r="66" spans="2:40" ht="12" customHeight="1">
      <c r="B66" s="1"/>
      <c r="C66" s="291"/>
      <c r="D66" s="292"/>
      <c r="E66" s="154"/>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6"/>
      <c r="AN66" s="1"/>
    </row>
    <row r="67" spans="2:40" ht="12" customHeight="1">
      <c r="B67" s="1"/>
      <c r="C67" s="291"/>
      <c r="D67" s="292"/>
      <c r="E67" s="154"/>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6"/>
      <c r="AN67" s="1"/>
    </row>
    <row r="68" spans="2:40" ht="12" customHeight="1">
      <c r="B68" s="1"/>
      <c r="C68" s="291"/>
      <c r="D68" s="292"/>
      <c r="E68" s="154"/>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6"/>
      <c r="AN68" s="1"/>
    </row>
    <row r="69" spans="2:40" ht="12" customHeight="1" thickBot="1">
      <c r="B69" s="1"/>
      <c r="C69" s="348"/>
      <c r="D69" s="349"/>
      <c r="E69" s="157"/>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9"/>
      <c r="AN69" s="1"/>
    </row>
    <row r="70" spans="2:40" ht="4.5" customHeight="1">
      <c r="B70" s="1"/>
      <c r="C70" s="36"/>
      <c r="D70" s="36"/>
      <c r="E70" s="36"/>
      <c r="F70" s="36"/>
      <c r="G70" s="36"/>
      <c r="H70" s="37"/>
      <c r="I70" s="37"/>
      <c r="J70" s="37"/>
      <c r="K70" s="37"/>
      <c r="L70" s="37"/>
      <c r="M70" s="37"/>
      <c r="N70" s="37"/>
      <c r="O70" s="36"/>
      <c r="P70" s="36"/>
      <c r="Q70" s="36"/>
      <c r="R70" s="36"/>
      <c r="S70" s="36"/>
      <c r="T70" s="37"/>
      <c r="U70" s="38"/>
      <c r="V70" s="38"/>
      <c r="W70" s="38"/>
      <c r="X70" s="38"/>
      <c r="Y70" s="1"/>
      <c r="Z70" s="1"/>
      <c r="AA70" s="1"/>
      <c r="AB70" s="1"/>
      <c r="AC70" s="1"/>
      <c r="AD70" s="1"/>
      <c r="AE70" s="34"/>
      <c r="AF70" s="34"/>
      <c r="AG70" s="34"/>
      <c r="AH70" s="34"/>
      <c r="AI70" s="34"/>
      <c r="AJ70" s="39"/>
      <c r="AK70" s="39"/>
      <c r="AL70" s="39"/>
      <c r="AM70" s="35"/>
      <c r="AN70" s="1"/>
    </row>
    <row r="71" spans="2:40" ht="12.75" customHeight="1">
      <c r="B71" s="1"/>
      <c r="C71" s="116" t="s">
        <v>16</v>
      </c>
      <c r="D71" s="117"/>
      <c r="E71" s="118"/>
      <c r="F71" s="36"/>
      <c r="G71" s="36"/>
      <c r="H71" s="36"/>
      <c r="I71" s="36"/>
      <c r="J71" s="36"/>
      <c r="K71" s="36"/>
      <c r="L71" s="36"/>
      <c r="M71" s="36"/>
      <c r="N71" s="36"/>
      <c r="O71" s="36"/>
      <c r="P71" s="36"/>
      <c r="Q71" s="36"/>
      <c r="R71" s="36"/>
      <c r="S71" s="36"/>
      <c r="T71" s="36"/>
      <c r="U71" s="3"/>
      <c r="V71" s="3"/>
      <c r="W71" s="3"/>
      <c r="X71" s="3"/>
      <c r="Y71" s="3"/>
      <c r="Z71" s="3"/>
      <c r="AA71" s="3"/>
      <c r="AB71" s="3"/>
      <c r="AC71" s="3"/>
      <c r="AD71" s="3"/>
      <c r="AE71" s="3"/>
      <c r="AF71" s="3"/>
      <c r="AG71" s="3"/>
      <c r="AH71" s="3"/>
      <c r="AI71" s="3"/>
      <c r="AJ71" s="3"/>
      <c r="AK71" s="3"/>
      <c r="AL71" s="3"/>
      <c r="AM71" s="40"/>
      <c r="AN71" s="1"/>
    </row>
    <row r="72" spans="2:40" ht="12.75" customHeight="1">
      <c r="B72" s="1"/>
      <c r="C72" s="118" t="s">
        <v>17</v>
      </c>
      <c r="D72" s="118"/>
      <c r="E72" s="118"/>
      <c r="F72" s="36"/>
      <c r="G72" s="36"/>
      <c r="H72" s="36"/>
      <c r="I72" s="36"/>
      <c r="J72" s="36"/>
      <c r="K72" s="36"/>
      <c r="L72" s="36"/>
      <c r="M72" s="36"/>
      <c r="N72" s="36"/>
      <c r="O72" s="36"/>
      <c r="P72" s="36"/>
      <c r="Q72" s="36"/>
      <c r="R72" s="36"/>
      <c r="S72" s="36"/>
      <c r="T72" s="36"/>
      <c r="U72" s="3"/>
      <c r="V72" s="3"/>
      <c r="W72" s="3"/>
      <c r="X72" s="3"/>
      <c r="Y72" s="3"/>
      <c r="Z72" s="3"/>
      <c r="AA72" s="3"/>
      <c r="AB72" s="3"/>
      <c r="AC72" s="3"/>
      <c r="AD72" s="3"/>
      <c r="AE72" s="3"/>
      <c r="AF72" s="3"/>
      <c r="AG72" s="3"/>
      <c r="AH72" s="3"/>
      <c r="AI72" s="3"/>
      <c r="AJ72" s="3"/>
      <c r="AK72" s="3"/>
      <c r="AL72" s="3"/>
      <c r="AM72" s="3"/>
      <c r="AN72" s="1"/>
    </row>
    <row r="73" spans="2:40" ht="12.75" customHeight="1">
      <c r="B73" s="1"/>
      <c r="C73" s="118" t="s">
        <v>18</v>
      </c>
      <c r="D73" s="118"/>
      <c r="E73" s="118"/>
      <c r="F73" s="36"/>
      <c r="G73" s="36"/>
      <c r="H73" s="36"/>
      <c r="I73" s="36"/>
      <c r="J73" s="36"/>
      <c r="K73" s="36"/>
      <c r="L73" s="36"/>
      <c r="M73" s="36"/>
      <c r="N73" s="36"/>
      <c r="O73" s="36"/>
      <c r="P73" s="36"/>
      <c r="Q73" s="36"/>
      <c r="R73" s="36"/>
      <c r="S73" s="36"/>
      <c r="T73" s="36"/>
      <c r="U73" s="3"/>
      <c r="V73" s="3"/>
      <c r="W73" s="3"/>
      <c r="X73" s="3"/>
      <c r="Y73" s="3"/>
      <c r="Z73" s="3"/>
      <c r="AA73" s="3"/>
      <c r="AB73" s="3"/>
      <c r="AC73" s="3"/>
      <c r="AD73" s="3"/>
      <c r="AE73" s="3"/>
      <c r="AF73" s="3"/>
      <c r="AG73" s="3"/>
      <c r="AH73" s="3"/>
      <c r="AI73" s="3"/>
      <c r="AJ73" s="3"/>
      <c r="AK73" s="3"/>
      <c r="AL73" s="3"/>
      <c r="AM73" s="3"/>
      <c r="AN73" s="1"/>
    </row>
    <row r="74" spans="2:40" ht="12.75" customHeight="1">
      <c r="B74" s="1"/>
      <c r="C74" s="118" t="s">
        <v>19</v>
      </c>
      <c r="D74" s="118"/>
      <c r="E74" s="119"/>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1"/>
    </row>
    <row r="75" spans="2:40" ht="12.75" customHeight="1">
      <c r="B75" s="1"/>
      <c r="C75" s="118" t="s">
        <v>20</v>
      </c>
      <c r="D75" s="118"/>
      <c r="E75" s="119"/>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1"/>
    </row>
    <row r="76" spans="2:40" ht="12.75" customHeight="1">
      <c r="B76" s="1"/>
      <c r="C76" s="118" t="s">
        <v>179</v>
      </c>
      <c r="D76" s="118"/>
      <c r="E76" s="119"/>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41"/>
      <c r="AN76" s="1"/>
    </row>
    <row r="77" spans="2:40" ht="12" customHeight="1">
      <c r="B77" s="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1"/>
    </row>
    <row r="78" spans="2:40" ht="12" customHeight="1">
      <c r="B78" s="1"/>
      <c r="C78" s="3"/>
      <c r="D78" s="3"/>
      <c r="E78" s="3"/>
      <c r="F78" s="42"/>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1"/>
    </row>
    <row r="79" spans="2:40" ht="12" customHeight="1">
      <c r="B79" s="1"/>
      <c r="C79" s="3"/>
      <c r="D79" s="3"/>
      <c r="E79" s="3"/>
      <c r="F79" s="43"/>
      <c r="G79" s="44"/>
      <c r="H79" s="44"/>
      <c r="I79" s="44"/>
      <c r="J79" s="44"/>
      <c r="K79" s="44"/>
      <c r="L79" s="44"/>
      <c r="M79" s="44"/>
      <c r="N79" s="44"/>
      <c r="O79" s="44"/>
      <c r="P79" s="44"/>
      <c r="Q79" s="45"/>
      <c r="R79" s="3"/>
      <c r="S79" s="3"/>
      <c r="T79" s="3"/>
      <c r="U79" s="3"/>
      <c r="V79" s="3"/>
      <c r="W79" s="3"/>
      <c r="X79" s="3"/>
      <c r="Y79" s="3"/>
      <c r="Z79" s="3"/>
      <c r="AA79" s="3"/>
      <c r="AB79" s="3"/>
      <c r="AC79" s="3"/>
      <c r="AD79" s="3"/>
      <c r="AE79" s="3"/>
      <c r="AF79" s="3"/>
      <c r="AG79" s="3"/>
      <c r="AH79" s="3"/>
      <c r="AI79" s="3"/>
      <c r="AJ79" s="3"/>
      <c r="AK79" s="3"/>
      <c r="AL79" s="3"/>
      <c r="AM79" s="3"/>
      <c r="AN79" s="1"/>
    </row>
  </sheetData>
  <mergeCells count="120">
    <mergeCell ref="AF3:AG6"/>
    <mergeCell ref="AH3:AM10"/>
    <mergeCell ref="U7:W10"/>
    <mergeCell ref="X7:AG10"/>
    <mergeCell ref="M10:R11"/>
    <mergeCell ref="C11:F11"/>
    <mergeCell ref="H11:K11"/>
    <mergeCell ref="C3:R4"/>
    <mergeCell ref="U3:W6"/>
    <mergeCell ref="X3:Y6"/>
    <mergeCell ref="Z3:AA6"/>
    <mergeCell ref="AB3:AB6"/>
    <mergeCell ref="AC3:AE6"/>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I28:K30"/>
    <mergeCell ref="L28:X30"/>
    <mergeCell ref="Y28:AA30"/>
    <mergeCell ref="C33:AM33"/>
    <mergeCell ref="C34:D43"/>
    <mergeCell ref="E34:H35"/>
    <mergeCell ref="I34:I35"/>
    <mergeCell ref="K34:P35"/>
    <mergeCell ref="R34:V35"/>
    <mergeCell ref="Y34:Y35"/>
    <mergeCell ref="Z34:AA35"/>
    <mergeCell ref="AB34:AE35"/>
    <mergeCell ref="AF34:AF35"/>
    <mergeCell ref="E38:H39"/>
    <mergeCell ref="I38:I39"/>
    <mergeCell ref="J38:AM39"/>
    <mergeCell ref="E40:H41"/>
    <mergeCell ref="I40:I41"/>
    <mergeCell ref="J40:AM41"/>
    <mergeCell ref="AG34:AH35"/>
    <mergeCell ref="AI34:AL35"/>
    <mergeCell ref="AM34:AM35"/>
    <mergeCell ref="E36:H37"/>
    <mergeCell ref="I36:I37"/>
    <mergeCell ref="J36:U37"/>
    <mergeCell ref="V36:Y37"/>
    <mergeCell ref="Z36:Z37"/>
    <mergeCell ref="AA36:AM37"/>
    <mergeCell ref="AB42:AD43"/>
    <mergeCell ref="AE42:AE43"/>
    <mergeCell ref="AG42:AG43"/>
    <mergeCell ref="AK42:AL43"/>
    <mergeCell ref="C45:D56"/>
    <mergeCell ref="G45:O46"/>
    <mergeCell ref="R45:AG46"/>
    <mergeCell ref="G47:O48"/>
    <mergeCell ref="R47:Z48"/>
    <mergeCell ref="AC47:AK48"/>
    <mergeCell ref="E42:H43"/>
    <mergeCell ref="I42:I43"/>
    <mergeCell ref="J42:O43"/>
    <mergeCell ref="P42:S43"/>
    <mergeCell ref="T42:T43"/>
    <mergeCell ref="U42:AA43"/>
    <mergeCell ref="G49:O50"/>
    <mergeCell ref="R49:Z50"/>
    <mergeCell ref="AC49:AK50"/>
    <mergeCell ref="G51:O52"/>
    <mergeCell ref="R51:AC52"/>
    <mergeCell ref="E53:N54"/>
    <mergeCell ref="O53:O54"/>
    <mergeCell ref="R53:Z54"/>
    <mergeCell ref="AC53:AK54"/>
    <mergeCell ref="G55:I56"/>
    <mergeCell ref="J55:AL56"/>
    <mergeCell ref="AM55:AM56"/>
    <mergeCell ref="C57:D60"/>
    <mergeCell ref="E57:I58"/>
    <mergeCell ref="J57:K58"/>
    <mergeCell ref="L57:M58"/>
    <mergeCell ref="N57:AB58"/>
    <mergeCell ref="AC57:AF58"/>
    <mergeCell ref="AG57:AG58"/>
    <mergeCell ref="AH57:AM58"/>
    <mergeCell ref="E59:J60"/>
    <mergeCell ref="K59:K60"/>
    <mergeCell ref="M59:T60"/>
    <mergeCell ref="U59:Y60"/>
    <mergeCell ref="Z59:Z60"/>
    <mergeCell ref="AA59:AB60"/>
    <mergeCell ref="AC59:AF60"/>
    <mergeCell ref="AG59:AG60"/>
    <mergeCell ref="AH59:AM60"/>
    <mergeCell ref="C61:D69"/>
    <mergeCell ref="E61:AM61"/>
    <mergeCell ref="E62:AM62"/>
    <mergeCell ref="E63:AM63"/>
    <mergeCell ref="E64:AM64"/>
    <mergeCell ref="E65:AM65"/>
    <mergeCell ref="E66:AM66"/>
    <mergeCell ref="E67:AM67"/>
    <mergeCell ref="E68:AM68"/>
    <mergeCell ref="E69:AM69"/>
  </mergeCells>
  <phoneticPr fontId="4"/>
  <conditionalFormatting sqref="E62:AM69">
    <cfRule type="expression" dxfId="23" priority="3">
      <formula>OR($E$62&lt;&gt;"",$E$63&lt;&gt;"",$E$64&lt;&gt;"",$E$65&lt;&gt;"",$E$66&lt;&gt;"",$E$67&lt;&gt;"",$E$68&lt;&gt;"",$E$69&lt;&gt;"")</formula>
    </cfRule>
  </conditionalFormatting>
  <conditionalFormatting sqref="J42">
    <cfRule type="cellIs" dxfId="22" priority="14" operator="equal">
      <formula>""</formula>
    </cfRule>
  </conditionalFormatting>
  <conditionalFormatting sqref="J57:K58">
    <cfRule type="expression" dxfId="21" priority="4">
      <formula>$J$57&lt;&gt;""</formula>
    </cfRule>
  </conditionalFormatting>
  <conditionalFormatting sqref="J36:U37">
    <cfRule type="cellIs" dxfId="20" priority="18" operator="equal">
      <formula>""</formula>
    </cfRule>
  </conditionalFormatting>
  <conditionalFormatting sqref="J55:AL56">
    <cfRule type="cellIs" dxfId="19" priority="6" operator="notEqual">
      <formula>""</formula>
    </cfRule>
  </conditionalFormatting>
  <conditionalFormatting sqref="J38:AM41">
    <cfRule type="cellIs" dxfId="18" priority="15" operator="equal">
      <formula>""</formula>
    </cfRule>
  </conditionalFormatting>
  <conditionalFormatting sqref="L31">
    <cfRule type="cellIs" dxfId="17" priority="8" operator="equal">
      <formula>""</formula>
    </cfRule>
  </conditionalFormatting>
  <conditionalFormatting sqref="L57">
    <cfRule type="cellIs" dxfId="16" priority="5" operator="equal">
      <formula>""</formula>
    </cfRule>
  </conditionalFormatting>
  <conditionalFormatting sqref="L28:X30">
    <cfRule type="cellIs" dxfId="15" priority="21" operator="equal">
      <formula>""</formula>
    </cfRule>
  </conditionalFormatting>
  <conditionalFormatting sqref="L14:AM17">
    <cfRule type="cellIs" dxfId="14" priority="29" operator="equal">
      <formula>""</formula>
    </cfRule>
  </conditionalFormatting>
  <conditionalFormatting sqref="L19:AM20">
    <cfRule type="cellIs" dxfId="13" priority="26" operator="equal">
      <formula>""</formula>
    </cfRule>
  </conditionalFormatting>
  <conditionalFormatting sqref="L22:AM24">
    <cfRule type="cellIs" dxfId="12" priority="2" operator="equal">
      <formula>""</formula>
    </cfRule>
  </conditionalFormatting>
  <conditionalFormatting sqref="L26:AM27">
    <cfRule type="cellIs" dxfId="11" priority="1" operator="equal">
      <formula>""</formula>
    </cfRule>
  </conditionalFormatting>
  <conditionalFormatting sqref="M18:N18">
    <cfRule type="cellIs" dxfId="10" priority="28" operator="equal">
      <formula>""</formula>
    </cfRule>
  </conditionalFormatting>
  <conditionalFormatting sqref="M25:N25">
    <cfRule type="cellIs" dxfId="9" priority="25" operator="equal">
      <formula>""</formula>
    </cfRule>
  </conditionalFormatting>
  <conditionalFormatting sqref="P18:R18">
    <cfRule type="cellIs" dxfId="8" priority="27" operator="equal">
      <formula>""</formula>
    </cfRule>
  </conditionalFormatting>
  <conditionalFormatting sqref="P25:R25">
    <cfRule type="cellIs" dxfId="7" priority="24" operator="equal">
      <formula>""</formula>
    </cfRule>
  </conditionalFormatting>
  <conditionalFormatting sqref="T31">
    <cfRule type="cellIs" dxfId="6" priority="7" operator="equal">
      <formula>""</formula>
    </cfRule>
  </conditionalFormatting>
  <conditionalFormatting sqref="U42:AA43">
    <cfRule type="cellIs" dxfId="5" priority="12" operator="equal">
      <formula>""</formula>
    </cfRule>
  </conditionalFormatting>
  <conditionalFormatting sqref="AA36:AM37">
    <cfRule type="cellIs" dxfId="4" priority="17" operator="equal">
      <formula>""</formula>
    </cfRule>
  </conditionalFormatting>
  <conditionalFormatting sqref="AB34:AE35">
    <cfRule type="cellIs" dxfId="3" priority="19" operator="equal">
      <formula>""</formula>
    </cfRule>
  </conditionalFormatting>
  <conditionalFormatting sqref="AB28:AM32">
    <cfRule type="cellIs" dxfId="2" priority="9" operator="equal">
      <formula>""</formula>
    </cfRule>
  </conditionalFormatting>
  <conditionalFormatting sqref="AH57:AM60">
    <cfRule type="cellIs" dxfId="1" priority="10" operator="equal">
      <formula>""</formula>
    </cfRule>
  </conditionalFormatting>
  <conditionalFormatting sqref="AI34:AL35">
    <cfRule type="cellIs" dxfId="0" priority="13" operator="equal">
      <formula>""</formula>
    </cfRule>
  </conditionalFormatting>
  <dataValidations count="9">
    <dataValidation type="date" imeMode="disabled" allowBlank="1" showInputMessage="1" showErrorMessage="1" errorTitle="入力エラー" error="日付以外入力できません。月日を/で区切って入力してください。_x000a_例）5/1" sqref="U42:AA43 X7 W11:AG11 J42" xr:uid="{F1C1A95E-E7B3-4B2D-B523-451CB1AE3BF9}">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C951A21C-A305-4F77-B51A-F3148003912A}">
      <formula1>36526</formula1>
      <formula2>2958465</formula2>
    </dataValidation>
    <dataValidation imeMode="halfKatakana" allowBlank="1" showInputMessage="1" showErrorMessage="1" sqref="L14:AM14" xr:uid="{8AA186ED-55CB-4882-9C8F-89FD3AB40044}"/>
    <dataValidation type="textLength" imeMode="disabled" operator="equal" allowBlank="1" showInputMessage="1" showErrorMessage="1" errorTitle="入力エラー" error="数値4桁で入力してください。" sqref="P25:R25 P18:R18" xr:uid="{78BA1578-75BC-4B7B-8894-0362AC719EB0}">
      <formula1>4</formula1>
    </dataValidation>
    <dataValidation type="textLength" imeMode="disabled" operator="equal" allowBlank="1" showInputMessage="1" showErrorMessage="1" errorTitle="入力エラー" error="数値3桁で入力してください。" sqref="M25:N25 M18:N18" xr:uid="{2DFA8D52-5269-462D-84CC-8D25BDEDE267}">
      <formula1>3</formula1>
    </dataValidation>
    <dataValidation type="whole" imeMode="disabled" allowBlank="1" showInputMessage="1" showErrorMessage="1" errorTitle="入力エラー" error="数値3桁以内で入力してください。" sqref="L57 J57:K58" xr:uid="{A0674BFA-8C1A-4C46-A754-04748BCDF50B}">
      <formula1>0</formula1>
      <formula2>999</formula2>
    </dataValidation>
    <dataValidation type="whole" imeMode="disabled" allowBlank="1" showInputMessage="1" showErrorMessage="1" errorTitle="入力エラー" error="数値で入力してください。" sqref="AI34:AL35 AB34:AE35" xr:uid="{6939F6A8-340C-4F1B-A6A3-AFFDEF9BC046}">
      <formula1>0</formula1>
      <formula2>9999999999</formula2>
    </dataValidation>
    <dataValidation type="custom" imeMode="halfAlpha" allowBlank="1" showInputMessage="1" showErrorMessage="1" errorTitle="入力エラー" error="半角英数字で入力してください。" sqref="AH57:AM60 AB31:AM32" xr:uid="{246B3E46-F33F-4E17-A92C-4678BCFAD562}">
      <formula1>LENB(AB31)=LEN(AB31)</formula1>
    </dataValidation>
    <dataValidation type="custom" imeMode="disabled" allowBlank="1" showInputMessage="1" showErrorMessage="1" errorTitle="入力エラー" error="ハイフンを含む半角数字で入力してください。_x000a_例）12-345-6789" sqref="T31 L31" xr:uid="{AF17804B-615C-4C4A-8A5B-B3F605974282}">
      <formula1>AND(LENB(L31)=LEN(L31),NOT(ISERROR(SEARCH("*-*-*",L31))))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5</xdr:col>
                    <xdr:colOff>0</xdr:colOff>
                    <xdr:row>44</xdr:row>
                    <xdr:rowOff>60960</xdr:rowOff>
                  </from>
                  <to>
                    <xdr:col>6</xdr:col>
                    <xdr:colOff>38100</xdr:colOff>
                    <xdr:row>45</xdr:row>
                    <xdr:rowOff>45720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16</xdr:col>
                    <xdr:colOff>0</xdr:colOff>
                    <xdr:row>44</xdr:row>
                    <xdr:rowOff>60960</xdr:rowOff>
                  </from>
                  <to>
                    <xdr:col>17</xdr:col>
                    <xdr:colOff>45720</xdr:colOff>
                    <xdr:row>45</xdr:row>
                    <xdr:rowOff>45720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5</xdr:col>
                    <xdr:colOff>0</xdr:colOff>
                    <xdr:row>46</xdr:row>
                    <xdr:rowOff>60960</xdr:rowOff>
                  </from>
                  <to>
                    <xdr:col>6</xdr:col>
                    <xdr:colOff>38100</xdr:colOff>
                    <xdr:row>47</xdr:row>
                    <xdr:rowOff>45720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16</xdr:col>
                    <xdr:colOff>0</xdr:colOff>
                    <xdr:row>46</xdr:row>
                    <xdr:rowOff>60960</xdr:rowOff>
                  </from>
                  <to>
                    <xdr:col>17</xdr:col>
                    <xdr:colOff>45720</xdr:colOff>
                    <xdr:row>47</xdr:row>
                    <xdr:rowOff>45720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27</xdr:col>
                    <xdr:colOff>0</xdr:colOff>
                    <xdr:row>46</xdr:row>
                    <xdr:rowOff>60960</xdr:rowOff>
                  </from>
                  <to>
                    <xdr:col>28</xdr:col>
                    <xdr:colOff>22860</xdr:colOff>
                    <xdr:row>47</xdr:row>
                    <xdr:rowOff>45720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5</xdr:col>
                    <xdr:colOff>0</xdr:colOff>
                    <xdr:row>48</xdr:row>
                    <xdr:rowOff>60960</xdr:rowOff>
                  </from>
                  <to>
                    <xdr:col>6</xdr:col>
                    <xdr:colOff>38100</xdr:colOff>
                    <xdr:row>49</xdr:row>
                    <xdr:rowOff>45720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16</xdr:col>
                    <xdr:colOff>0</xdr:colOff>
                    <xdr:row>48</xdr:row>
                    <xdr:rowOff>60960</xdr:rowOff>
                  </from>
                  <to>
                    <xdr:col>17</xdr:col>
                    <xdr:colOff>45720</xdr:colOff>
                    <xdr:row>49</xdr:row>
                    <xdr:rowOff>45720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27</xdr:col>
                    <xdr:colOff>0</xdr:colOff>
                    <xdr:row>48</xdr:row>
                    <xdr:rowOff>60960</xdr:rowOff>
                  </from>
                  <to>
                    <xdr:col>28</xdr:col>
                    <xdr:colOff>22860</xdr:colOff>
                    <xdr:row>49</xdr:row>
                    <xdr:rowOff>45720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5</xdr:col>
                    <xdr:colOff>0</xdr:colOff>
                    <xdr:row>50</xdr:row>
                    <xdr:rowOff>60960</xdr:rowOff>
                  </from>
                  <to>
                    <xdr:col>6</xdr:col>
                    <xdr:colOff>38100</xdr:colOff>
                    <xdr:row>51</xdr:row>
                    <xdr:rowOff>45720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16</xdr:col>
                    <xdr:colOff>0</xdr:colOff>
                    <xdr:row>50</xdr:row>
                    <xdr:rowOff>60960</xdr:rowOff>
                  </from>
                  <to>
                    <xdr:col>17</xdr:col>
                    <xdr:colOff>45720</xdr:colOff>
                    <xdr:row>51</xdr:row>
                    <xdr:rowOff>45720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16</xdr:col>
                    <xdr:colOff>0</xdr:colOff>
                    <xdr:row>52</xdr:row>
                    <xdr:rowOff>60960</xdr:rowOff>
                  </from>
                  <to>
                    <xdr:col>17</xdr:col>
                    <xdr:colOff>45720</xdr:colOff>
                    <xdr:row>53</xdr:row>
                    <xdr:rowOff>45720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27</xdr:col>
                    <xdr:colOff>0</xdr:colOff>
                    <xdr:row>52</xdr:row>
                    <xdr:rowOff>60960</xdr:rowOff>
                  </from>
                  <to>
                    <xdr:col>28</xdr:col>
                    <xdr:colOff>22860</xdr:colOff>
                    <xdr:row>53</xdr:row>
                    <xdr:rowOff>45720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5</xdr:col>
                    <xdr:colOff>0</xdr:colOff>
                    <xdr:row>54</xdr:row>
                    <xdr:rowOff>60960</xdr:rowOff>
                  </from>
                  <to>
                    <xdr:col>6</xdr:col>
                    <xdr:colOff>38100</xdr:colOff>
                    <xdr:row>55</xdr:row>
                    <xdr:rowOff>45720</xdr:rowOff>
                  </to>
                </anchor>
              </controlPr>
            </control>
          </mc:Choice>
        </mc:AlternateContent>
        <mc:AlternateContent xmlns:mc="http://schemas.openxmlformats.org/markup-compatibility/2006">
          <mc:Choice Requires="x14">
            <control shapeId="7182" r:id="rId16" name="Option Button 14">
              <controlPr defaultSize="0" autoFill="0" autoLine="0" autoPict="0">
                <anchor moveWithCells="1">
                  <from>
                    <xdr:col>9</xdr:col>
                    <xdr:colOff>22860</xdr:colOff>
                    <xdr:row>33</xdr:row>
                    <xdr:rowOff>30480</xdr:rowOff>
                  </from>
                  <to>
                    <xdr:col>10</xdr:col>
                    <xdr:colOff>68580</xdr:colOff>
                    <xdr:row>34</xdr:row>
                    <xdr:rowOff>114300</xdr:rowOff>
                  </to>
                </anchor>
              </controlPr>
            </control>
          </mc:Choice>
        </mc:AlternateContent>
        <mc:AlternateContent xmlns:mc="http://schemas.openxmlformats.org/markup-compatibility/2006">
          <mc:Choice Requires="x14">
            <control shapeId="7183" r:id="rId17" name="Option Button 15">
              <controlPr defaultSize="0" autoFill="0" autoLine="0" autoPict="0">
                <anchor moveWithCells="1">
                  <from>
                    <xdr:col>15</xdr:col>
                    <xdr:colOff>137160</xdr:colOff>
                    <xdr:row>33</xdr:row>
                    <xdr:rowOff>7620</xdr:rowOff>
                  </from>
                  <to>
                    <xdr:col>17</xdr:col>
                    <xdr:colOff>30480</xdr:colOff>
                    <xdr:row>34</xdr:row>
                    <xdr:rowOff>137160</xdr:rowOff>
                  </to>
                </anchor>
              </controlPr>
            </control>
          </mc:Choice>
        </mc:AlternateContent>
        <mc:AlternateContent xmlns:mc="http://schemas.openxmlformats.org/markup-compatibility/2006">
          <mc:Choice Requires="x14">
            <control shapeId="7184" r:id="rId18" name="Group Box 16">
              <controlPr defaultSize="0" autoFill="0" autoPict="0">
                <anchor moveWithCells="1">
                  <from>
                    <xdr:col>8</xdr:col>
                    <xdr:colOff>0</xdr:colOff>
                    <xdr:row>32</xdr:row>
                    <xdr:rowOff>83820</xdr:rowOff>
                  </from>
                  <to>
                    <xdr:col>19</xdr:col>
                    <xdr:colOff>60960</xdr:colOff>
                    <xdr:row>35</xdr:row>
                    <xdr:rowOff>30480</xdr:rowOff>
                  </to>
                </anchor>
              </controlPr>
            </control>
          </mc:Choice>
        </mc:AlternateContent>
        <mc:AlternateContent xmlns:mc="http://schemas.openxmlformats.org/markup-compatibility/2006">
          <mc:Choice Requires="x14">
            <control shapeId="7185" r:id="rId19" name="Group Box 17">
              <controlPr defaultSize="0" autoFill="0" autoPict="0">
                <anchor moveWithCells="1">
                  <from>
                    <xdr:col>30</xdr:col>
                    <xdr:colOff>175260</xdr:colOff>
                    <xdr:row>40</xdr:row>
                    <xdr:rowOff>99060</xdr:rowOff>
                  </from>
                  <to>
                    <xdr:col>36</xdr:col>
                    <xdr:colOff>160020</xdr:colOff>
                    <xdr:row>43</xdr:row>
                    <xdr:rowOff>22860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8</xdr:col>
                    <xdr:colOff>22860</xdr:colOff>
                    <xdr:row>20</xdr:row>
                    <xdr:rowOff>30480</xdr:rowOff>
                  </from>
                  <to>
                    <xdr:col>9</xdr:col>
                    <xdr:colOff>60960</xdr:colOff>
                    <xdr:row>21</xdr:row>
                    <xdr:rowOff>22860</xdr:rowOff>
                  </to>
                </anchor>
              </controlPr>
            </control>
          </mc:Choice>
        </mc:AlternateContent>
        <mc:AlternateContent xmlns:mc="http://schemas.openxmlformats.org/markup-compatibility/2006">
          <mc:Choice Requires="x14">
            <control shapeId="7187" r:id="rId21" name="Group Box 19">
              <controlPr defaultSize="0" autoFill="0" autoPict="0">
                <anchor moveWithCells="1">
                  <from>
                    <xdr:col>10</xdr:col>
                    <xdr:colOff>76200</xdr:colOff>
                    <xdr:row>57</xdr:row>
                    <xdr:rowOff>106680</xdr:rowOff>
                  </from>
                  <to>
                    <xdr:col>28</xdr:col>
                    <xdr:colOff>22860</xdr:colOff>
                    <xdr:row>59</xdr:row>
                    <xdr:rowOff>144780</xdr:rowOff>
                  </to>
                </anchor>
              </controlPr>
            </control>
          </mc:Choice>
        </mc:AlternateContent>
        <mc:AlternateContent xmlns:mc="http://schemas.openxmlformats.org/markup-compatibility/2006">
          <mc:Choice Requires="x14">
            <control shapeId="7188" r:id="rId22" name="Option Button 20">
              <controlPr defaultSize="0" autoFill="0" autoLine="0" autoPict="0">
                <anchor moveWithCells="1">
                  <from>
                    <xdr:col>31</xdr:col>
                    <xdr:colOff>30480</xdr:colOff>
                    <xdr:row>41</xdr:row>
                    <xdr:rowOff>30480</xdr:rowOff>
                  </from>
                  <to>
                    <xdr:col>32</xdr:col>
                    <xdr:colOff>99060</xdr:colOff>
                    <xdr:row>42</xdr:row>
                    <xdr:rowOff>106680</xdr:rowOff>
                  </to>
                </anchor>
              </controlPr>
            </control>
          </mc:Choice>
        </mc:AlternateContent>
        <mc:AlternateContent xmlns:mc="http://schemas.openxmlformats.org/markup-compatibility/2006">
          <mc:Choice Requires="x14">
            <control shapeId="7189" r:id="rId23" name="Option Button 21">
              <controlPr defaultSize="0" autoFill="0" autoLine="0" autoPict="0">
                <anchor moveWithCells="1">
                  <from>
                    <xdr:col>34</xdr:col>
                    <xdr:colOff>190500</xdr:colOff>
                    <xdr:row>41</xdr:row>
                    <xdr:rowOff>22860</xdr:rowOff>
                  </from>
                  <to>
                    <xdr:col>36</xdr:col>
                    <xdr:colOff>45720</xdr:colOff>
                    <xdr:row>42</xdr:row>
                    <xdr:rowOff>99060</xdr:rowOff>
                  </to>
                </anchor>
              </controlPr>
            </control>
          </mc:Choice>
        </mc:AlternateContent>
        <mc:AlternateContent xmlns:mc="http://schemas.openxmlformats.org/markup-compatibility/2006">
          <mc:Choice Requires="x14">
            <control shapeId="7190" r:id="rId24" name="Option Button 22">
              <controlPr defaultSize="0" autoFill="0" autoLine="0" autoPict="0">
                <anchor moveWithCells="1">
                  <from>
                    <xdr:col>25</xdr:col>
                    <xdr:colOff>121920</xdr:colOff>
                    <xdr:row>58</xdr:row>
                    <xdr:rowOff>30480</xdr:rowOff>
                  </from>
                  <to>
                    <xdr:col>26</xdr:col>
                    <xdr:colOff>190500</xdr:colOff>
                    <xdr:row>59</xdr:row>
                    <xdr:rowOff>114300</xdr:rowOff>
                  </to>
                </anchor>
              </controlPr>
            </control>
          </mc:Choice>
        </mc:AlternateContent>
        <mc:AlternateContent xmlns:mc="http://schemas.openxmlformats.org/markup-compatibility/2006">
          <mc:Choice Requires="x14">
            <control shapeId="7191" r:id="rId25" name="Option Button 23">
              <controlPr defaultSize="0" autoFill="0" autoLine="0" autoPict="0">
                <anchor moveWithCells="1">
                  <from>
                    <xdr:col>10</xdr:col>
                    <xdr:colOff>175260</xdr:colOff>
                    <xdr:row>58</xdr:row>
                    <xdr:rowOff>45720</xdr:rowOff>
                  </from>
                  <to>
                    <xdr:col>12</xdr:col>
                    <xdr:colOff>137160</xdr:colOff>
                    <xdr:row>59</xdr:row>
                    <xdr:rowOff>106680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45583-33BC-47FF-82D9-4E646741DF2C}">
  <dimension ref="A1"/>
  <sheetViews>
    <sheetView zoomScale="99" zoomScaleNormal="99" workbookViewId="0">
      <selection activeCell="S41" sqref="S41"/>
    </sheetView>
  </sheetViews>
  <sheetFormatPr defaultRowHeight="13.2"/>
  <sheetData/>
  <phoneticPr fontId="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2"/>
  <sheetViews>
    <sheetView showGridLines="0" topLeftCell="K16" workbookViewId="0">
      <selection activeCell="AC36" sqref="AC36"/>
    </sheetView>
  </sheetViews>
  <sheetFormatPr defaultColWidth="9.28515625" defaultRowHeight="13.2"/>
  <cols>
    <col min="1" max="1" width="9.28515625" style="58"/>
    <col min="2" max="2" width="16" style="58" bestFit="1" customWidth="1"/>
    <col min="3" max="3" width="19.42578125" style="58" customWidth="1"/>
    <col min="4" max="5" width="11.42578125" style="58" bestFit="1" customWidth="1"/>
    <col min="6" max="7" width="10" style="58" bestFit="1" customWidth="1"/>
    <col min="8" max="9" width="11.42578125" style="58" bestFit="1" customWidth="1"/>
    <col min="10" max="10" width="10" style="58" bestFit="1" customWidth="1"/>
    <col min="11" max="11" width="7.28515625" style="58" bestFit="1" customWidth="1"/>
    <col min="12" max="12" width="6" style="58" bestFit="1" customWidth="1"/>
    <col min="13" max="13" width="10" style="58" bestFit="1" customWidth="1"/>
    <col min="14" max="17" width="16" style="58" bestFit="1" customWidth="1"/>
    <col min="18" max="19" width="16" style="58" customWidth="1"/>
    <col min="20" max="20" width="19.140625" style="58" bestFit="1" customWidth="1"/>
    <col min="21" max="21" width="19.140625" style="58" customWidth="1"/>
    <col min="22" max="22" width="13" style="58" bestFit="1" customWidth="1"/>
    <col min="23" max="26" width="12.42578125" style="58" customWidth="1"/>
    <col min="27" max="27" width="13" style="58" bestFit="1" customWidth="1"/>
    <col min="28" max="31" width="12.42578125" style="58" customWidth="1"/>
    <col min="32" max="32" width="13" style="58" bestFit="1" customWidth="1"/>
    <col min="33" max="34" width="12.42578125" style="58" customWidth="1"/>
    <col min="35" max="35" width="18.140625" style="58" customWidth="1"/>
    <col min="36" max="16384" width="9.28515625" style="58"/>
  </cols>
  <sheetData>
    <row r="1" spans="1:4">
      <c r="A1" s="58" t="s">
        <v>67</v>
      </c>
    </row>
    <row r="2" spans="1:4">
      <c r="B2" s="59" t="s">
        <v>68</v>
      </c>
      <c r="C2" s="59"/>
      <c r="D2" s="59" t="b">
        <v>0</v>
      </c>
    </row>
    <row r="3" spans="1:4">
      <c r="B3" s="60" t="s">
        <v>69</v>
      </c>
      <c r="C3" s="59" t="s">
        <v>70</v>
      </c>
      <c r="D3" s="59">
        <v>0</v>
      </c>
    </row>
    <row r="4" spans="1:4">
      <c r="B4" s="61"/>
      <c r="C4" s="59" t="s">
        <v>71</v>
      </c>
      <c r="D4" s="59">
        <v>0</v>
      </c>
    </row>
    <row r="5" spans="1:4">
      <c r="B5" s="99" t="s">
        <v>78</v>
      </c>
      <c r="C5" s="59" t="s">
        <v>133</v>
      </c>
      <c r="D5" s="59" t="b">
        <v>0</v>
      </c>
    </row>
    <row r="6" spans="1:4">
      <c r="B6" s="99"/>
      <c r="C6" s="59" t="s">
        <v>41</v>
      </c>
      <c r="D6" s="59" t="b">
        <v>0</v>
      </c>
    </row>
    <row r="7" spans="1:4">
      <c r="B7" s="99"/>
      <c r="C7" s="59" t="s">
        <v>42</v>
      </c>
      <c r="D7" s="59" t="b">
        <v>0</v>
      </c>
    </row>
    <row r="8" spans="1:4">
      <c r="B8" s="99"/>
      <c r="C8" s="59" t="s">
        <v>43</v>
      </c>
      <c r="D8" s="59" t="b">
        <v>0</v>
      </c>
    </row>
    <row r="9" spans="1:4">
      <c r="B9" s="99"/>
      <c r="C9" s="59" t="s">
        <v>44</v>
      </c>
      <c r="D9" s="59" t="b">
        <v>0</v>
      </c>
    </row>
    <row r="10" spans="1:4">
      <c r="B10" s="99"/>
      <c r="C10" s="59" t="s">
        <v>45</v>
      </c>
      <c r="D10" s="59" t="b">
        <v>0</v>
      </c>
    </row>
    <row r="11" spans="1:4">
      <c r="B11" s="99"/>
      <c r="C11" s="59" t="s">
        <v>46</v>
      </c>
      <c r="D11" s="59" t="b">
        <v>0</v>
      </c>
    </row>
    <row r="12" spans="1:4">
      <c r="B12" s="99"/>
      <c r="C12" s="59" t="s">
        <v>47</v>
      </c>
      <c r="D12" s="59" t="b">
        <v>0</v>
      </c>
    </row>
    <row r="13" spans="1:4">
      <c r="B13" s="99"/>
      <c r="C13" s="59" t="s">
        <v>48</v>
      </c>
      <c r="D13" s="59" t="b">
        <v>0</v>
      </c>
    </row>
    <row r="14" spans="1:4">
      <c r="B14" s="99"/>
      <c r="C14" s="59" t="s">
        <v>49</v>
      </c>
      <c r="D14" s="59" t="b">
        <v>0</v>
      </c>
    </row>
    <row r="15" spans="1:4">
      <c r="B15" s="99"/>
      <c r="C15" s="59" t="s">
        <v>51</v>
      </c>
      <c r="D15" s="59" t="b">
        <v>0</v>
      </c>
    </row>
    <row r="16" spans="1:4">
      <c r="B16" s="99"/>
      <c r="C16" s="59" t="s">
        <v>52</v>
      </c>
      <c r="D16" s="59" t="b">
        <v>0</v>
      </c>
    </row>
    <row r="17" spans="1:35">
      <c r="B17" s="99"/>
      <c r="C17" s="59" t="s">
        <v>72</v>
      </c>
      <c r="D17" s="59" t="b">
        <v>0</v>
      </c>
    </row>
    <row r="18" spans="1:35">
      <c r="B18" s="59" t="s">
        <v>72</v>
      </c>
      <c r="C18" s="59" t="s">
        <v>73</v>
      </c>
      <c r="D18" s="59">
        <v>0</v>
      </c>
    </row>
    <row r="20" spans="1:35">
      <c r="A20" s="58" t="s">
        <v>74</v>
      </c>
    </row>
    <row r="21" spans="1:35">
      <c r="B21" s="62" t="s">
        <v>75</v>
      </c>
      <c r="C21" s="62" t="s">
        <v>75</v>
      </c>
      <c r="D21" s="100" t="s">
        <v>134</v>
      </c>
    </row>
    <row r="22" spans="1:35">
      <c r="B22" s="59" t="str">
        <f>IF(OR(C22="未記入あり",D22="未記入あり"),"未記入あり","")</f>
        <v>未記入あり</v>
      </c>
      <c r="C22" s="59" t="str">
        <f>IF(OR(B27="",C27="",D27="",E27="",F27="",G27="",H27="",I27="",J27="",K27="",L27="",M27="",N27="",O27="",P27="",Q27="",R27="",S27="",T27="",U27="",AI27=""),"未記入あり","")</f>
        <v>未記入あり</v>
      </c>
      <c r="D22" s="59" t="str">
        <f>IF(AND(V27="",W27="",X27="",Y27="",Z27="",AA27="",AB27="",AC27="",AD27="",AE27="",AF27="",AG27="",AH27=""),"未記入あり","")</f>
        <v>未記入あり</v>
      </c>
    </row>
    <row r="24" spans="1:35">
      <c r="B24" s="447" t="s">
        <v>76</v>
      </c>
      <c r="C24" s="447"/>
      <c r="D24" s="447"/>
      <c r="E24" s="447"/>
      <c r="F24" s="447"/>
      <c r="G24" s="447"/>
      <c r="H24" s="447"/>
      <c r="I24" s="447"/>
      <c r="J24" s="447"/>
      <c r="K24" s="447"/>
      <c r="L24" s="447"/>
      <c r="M24" s="447"/>
      <c r="N24" s="440" t="s">
        <v>77</v>
      </c>
      <c r="O24" s="441"/>
      <c r="P24" s="441"/>
      <c r="Q24" s="441"/>
      <c r="R24" s="441"/>
      <c r="S24" s="441"/>
      <c r="T24" s="441"/>
      <c r="U24" s="442"/>
      <c r="V24" s="440" t="s">
        <v>78</v>
      </c>
      <c r="W24" s="441"/>
      <c r="X24" s="441"/>
      <c r="Y24" s="441"/>
      <c r="Z24" s="441"/>
      <c r="AA24" s="441"/>
      <c r="AB24" s="441"/>
      <c r="AC24" s="441"/>
      <c r="AD24" s="441"/>
      <c r="AE24" s="441"/>
      <c r="AF24" s="441"/>
      <c r="AG24" s="441"/>
      <c r="AH24" s="442"/>
      <c r="AI24" s="446" t="s">
        <v>178</v>
      </c>
    </row>
    <row r="25" spans="1:35">
      <c r="B25" s="447" t="s">
        <v>79</v>
      </c>
      <c r="C25" s="447"/>
      <c r="D25" s="447"/>
      <c r="E25" s="447"/>
      <c r="F25" s="447"/>
      <c r="G25" s="447" t="s">
        <v>80</v>
      </c>
      <c r="H25" s="447"/>
      <c r="I25" s="447"/>
      <c r="J25" s="447"/>
      <c r="K25" s="447"/>
      <c r="L25" s="447"/>
      <c r="M25" s="447"/>
      <c r="N25" s="443"/>
      <c r="O25" s="444"/>
      <c r="P25" s="444"/>
      <c r="Q25" s="444"/>
      <c r="R25" s="444"/>
      <c r="S25" s="444"/>
      <c r="T25" s="444"/>
      <c r="U25" s="445"/>
      <c r="V25" s="443"/>
      <c r="W25" s="444"/>
      <c r="X25" s="444"/>
      <c r="Y25" s="444"/>
      <c r="Z25" s="444"/>
      <c r="AA25" s="444"/>
      <c r="AB25" s="444"/>
      <c r="AC25" s="444"/>
      <c r="AD25" s="444"/>
      <c r="AE25" s="444"/>
      <c r="AF25" s="444"/>
      <c r="AG25" s="444"/>
      <c r="AH25" s="445"/>
      <c r="AI25" s="447"/>
    </row>
    <row r="26" spans="1:35" s="63" customFormat="1">
      <c r="B26" s="62" t="s">
        <v>56</v>
      </c>
      <c r="C26" s="62" t="s">
        <v>81</v>
      </c>
      <c r="D26" s="62" t="s">
        <v>82</v>
      </c>
      <c r="E26" s="62" t="s">
        <v>83</v>
      </c>
      <c r="F26" s="62" t="s">
        <v>55</v>
      </c>
      <c r="G26" s="62" t="s">
        <v>81</v>
      </c>
      <c r="H26" s="62" t="s">
        <v>82</v>
      </c>
      <c r="I26" s="62" t="s">
        <v>83</v>
      </c>
      <c r="J26" s="62" t="s">
        <v>55</v>
      </c>
      <c r="K26" s="62" t="s">
        <v>84</v>
      </c>
      <c r="L26" s="62" t="s">
        <v>85</v>
      </c>
      <c r="M26" s="62" t="s">
        <v>86</v>
      </c>
      <c r="N26" s="62" t="s">
        <v>87</v>
      </c>
      <c r="O26" s="62" t="s">
        <v>89</v>
      </c>
      <c r="P26" s="62" t="s">
        <v>128</v>
      </c>
      <c r="Q26" s="62" t="s">
        <v>129</v>
      </c>
      <c r="R26" s="62" t="s">
        <v>130</v>
      </c>
      <c r="S26" s="62" t="s">
        <v>131</v>
      </c>
      <c r="T26" s="62" t="s">
        <v>132</v>
      </c>
      <c r="U26" s="62" t="s">
        <v>71</v>
      </c>
      <c r="V26" s="59" t="s">
        <v>133</v>
      </c>
      <c r="W26" s="59" t="s">
        <v>41</v>
      </c>
      <c r="X26" s="59" t="s">
        <v>42</v>
      </c>
      <c r="Y26" s="59" t="s">
        <v>43</v>
      </c>
      <c r="Z26" s="59" t="s">
        <v>44</v>
      </c>
      <c r="AA26" s="59" t="s">
        <v>45</v>
      </c>
      <c r="AB26" s="59" t="s">
        <v>46</v>
      </c>
      <c r="AC26" s="59" t="s">
        <v>47</v>
      </c>
      <c r="AD26" s="59" t="s">
        <v>48</v>
      </c>
      <c r="AE26" s="59" t="s">
        <v>49</v>
      </c>
      <c r="AF26" s="59" t="s">
        <v>51</v>
      </c>
      <c r="AG26" s="59" t="s">
        <v>52</v>
      </c>
      <c r="AH26" s="59" t="s">
        <v>72</v>
      </c>
      <c r="AI26" s="120" t="s">
        <v>177</v>
      </c>
    </row>
    <row r="27" spans="1:35" s="63" customFormat="1">
      <c r="B27" s="62" t="str">
        <f>IF('品質性能試験申込書(ｺﾝｸﾘｰﾄ骨材用）'!L14=0,"",'品質性能試験申込書(ｺﾝｸﾘｰﾄ骨材用）'!L14)</f>
        <v/>
      </c>
      <c r="C27" s="62" t="str">
        <f>IF('品質性能試験申込書(ｺﾝｸﾘｰﾄ骨材用）'!L15=0,"",'品質性能試験申込書(ｺﾝｸﾘｰﾄ骨材用）'!L15)</f>
        <v/>
      </c>
      <c r="D27" s="62" t="str">
        <f>IF('品質性能試験申込書(ｺﾝｸﾘｰﾄ骨材用）'!M18=0,"",'品質性能試験申込書(ｺﾝｸﾘｰﾄ骨材用）'!M18)</f>
        <v/>
      </c>
      <c r="E27" s="62" t="str">
        <f>IF('品質性能試験申込書(ｺﾝｸﾘｰﾄ骨材用）'!P18=0,"",'品質性能試験申込書(ｺﾝｸﾘｰﾄ骨材用）'!P18)</f>
        <v/>
      </c>
      <c r="F27" s="62" t="str">
        <f>IF('品質性能試験申込書(ｺﾝｸﾘｰﾄ骨材用）'!L19=0,"",'品質性能試験申込書(ｺﾝｸﾘｰﾄ骨材用）'!L19)</f>
        <v/>
      </c>
      <c r="G27" s="62" t="str">
        <f>IF('品質性能試験申込書(ｺﾝｸﾘｰﾄ骨材用）'!L22=0,"",'品質性能試験申込書(ｺﾝｸﾘｰﾄ骨材用）'!L22)</f>
        <v/>
      </c>
      <c r="H27" s="62" t="str">
        <f>IF('品質性能試験申込書(ｺﾝｸﾘｰﾄ骨材用）'!M25=0,"",'品質性能試験申込書(ｺﾝｸﾘｰﾄ骨材用）'!M25)</f>
        <v/>
      </c>
      <c r="I27" s="62" t="str">
        <f>IF('品質性能試験申込書(ｺﾝｸﾘｰﾄ骨材用）'!P25=0,"",'品質性能試験申込書(ｺﾝｸﾘｰﾄ骨材用）'!P25)</f>
        <v/>
      </c>
      <c r="J27" s="62" t="str">
        <f>IF('品質性能試験申込書(ｺﾝｸﾘｰﾄ骨材用）'!L26=0,"",'品質性能試験申込書(ｺﾝｸﾘｰﾄ骨材用）'!L26)</f>
        <v/>
      </c>
      <c r="K27" s="62" t="str">
        <f>IF('品質性能試験申込書(ｺﾝｸﾘｰﾄ骨材用）'!AB28=0,"",'品質性能試験申込書(ｺﾝｸﾘｰﾄ骨材用）'!AB28)</f>
        <v/>
      </c>
      <c r="L27" s="62" t="str">
        <f>IF('品質性能試験申込書(ｺﾝｸﾘｰﾄ骨材用）'!L31=0,"",'品質性能試験申込書(ｺﾝｸﾘｰﾄ骨材用）'!L31)</f>
        <v/>
      </c>
      <c r="M27" s="62" t="str">
        <f>IF('品質性能試験申込書(ｺﾝｸﾘｰﾄ骨材用）'!AB31=0,"",'品質性能試験申込書(ｺﾝｸﾘｰﾄ骨材用）'!AB31)</f>
        <v/>
      </c>
      <c r="N27" s="62" t="str">
        <f>IF(D3=1," JNLA試験","品質性能試験")</f>
        <v>品質性能試験</v>
      </c>
      <c r="O27" s="62" t="str">
        <f>IF('品質性能試験申込書(ｺﾝｸﾘｰﾄ骨材用）'!AB34=0,"",'品質性能試験申込書(ｺﾝｸﾘｰﾄ骨材用）'!AB34)</f>
        <v/>
      </c>
      <c r="P27" s="62" t="str">
        <f>IF('品質性能試験申込書(ｺﾝｸﾘｰﾄ骨材用）'!J36=0,"",'品質性能試験申込書(ｺﾝｸﾘｰﾄ骨材用）'!J36)</f>
        <v/>
      </c>
      <c r="Q27" s="62" t="str">
        <f>IF('品質性能試験申込書(ｺﾝｸﾘｰﾄ骨材用）'!AA36=0,"",'品質性能試験申込書(ｺﾝｸﾘｰﾄ骨材用）'!AA36)</f>
        <v/>
      </c>
      <c r="R27" s="62" t="str">
        <f>IF('品質性能試験申込書(ｺﾝｸﾘｰﾄ骨材用）'!J38=0,"",'品質性能試験申込書(ｺﾝｸﾘｰﾄ骨材用）'!J38)</f>
        <v/>
      </c>
      <c r="S27" s="62" t="str">
        <f>IF('品質性能試験申込書(ｺﾝｸﾘｰﾄ骨材用）'!J40=0,"",'品質性能試験申込書(ｺﾝｸﾘｰﾄ骨材用）'!J40)</f>
        <v/>
      </c>
      <c r="T27" s="98" t="str">
        <f>IF('品質性能試験申込書(ｺﾝｸﾘｰﾄ骨材用）'!J42=0,"",'品質性能試験申込書(ｺﾝｸﾘｰﾄ骨材用）'!J42)</f>
        <v/>
      </c>
      <c r="U27" s="62" t="str">
        <f>IF(D4=1,"要",IF(D4=2,"不要",""))</f>
        <v/>
      </c>
      <c r="V27" s="62" t="str">
        <f>IF(D5=TRUE,"ふるい分け（JIS A 1102）","")</f>
        <v/>
      </c>
      <c r="W27" s="62" t="str">
        <f>IF(D6=TRUE,"密度及び吸水率（JIS A 1109 ,1110 ,1134 ,1135 ）","")</f>
        <v/>
      </c>
      <c r="X27" s="62" t="str">
        <f>IF(D7=TRUE,"微粒分量（JIS A 1103）","")</f>
        <v/>
      </c>
      <c r="Y27" s="62" t="str">
        <f>IF(D8=TRUE,"すりへり減量（JIS A 1121）","")</f>
        <v/>
      </c>
      <c r="Z27" s="62" t="str">
        <f>IF(D9=TRUE,"粘土塊量（JIS A 1137）","")</f>
        <v/>
      </c>
      <c r="AA27" s="62" t="str">
        <f>IF(D10=TRUE,"単位容積質量（JIS A 1104）","")</f>
        <v/>
      </c>
      <c r="AB27" s="62" t="str">
        <f>IF(D11=TRUE,"安定性（JIS A 1122）","")</f>
        <v/>
      </c>
      <c r="AC27" s="62" t="str">
        <f>IF(D12=TRUE,"塩化物量〔JIS A 1144の4d）〕","")</f>
        <v/>
      </c>
      <c r="AD27" s="62" t="str">
        <f>IF(D13=TRUE,"有機不純物（JIS A 1105）","")</f>
        <v/>
      </c>
      <c r="AE27" s="62" t="str">
        <f>IF(D14=TRUE,"粒形判定実積率（JIS A 5005の6.6）","")</f>
        <v/>
      </c>
      <c r="AF27" s="62" t="str">
        <f>IF(D15=TRUE,"化学法（JIS A 1145）","")</f>
        <v/>
      </c>
      <c r="AG27" s="62" t="str">
        <f>IF(D16=TRUE,"モルタルバー法（JIS A 1146）","")</f>
        <v/>
      </c>
      <c r="AH27" s="62" t="str">
        <f>IF(D17=TRUE,IF('品質性能試験申込書(ｺﾝｸﾘｰﾄ骨材用）'!J55=0,"",'品質性能試験申込書(ｺﾝｸﾘｰﾄ骨材用）'!J55),"")</f>
        <v/>
      </c>
      <c r="AI27" s="59" t="str">
        <f>IF(D3=0,"",IF(D3=1,IF('品質性能試験申込書(ｺﾝｸﾘｰﾄ骨材用）'!J57&lt;&gt;"","入力済",""),"不要"))</f>
        <v/>
      </c>
    </row>
    <row r="29" spans="1:35">
      <c r="A29" s="58" t="s">
        <v>90</v>
      </c>
      <c r="C29" s="62" t="s">
        <v>75</v>
      </c>
    </row>
    <row r="30" spans="1:35">
      <c r="C30" s="59" t="str">
        <f>B22</f>
        <v>未記入あり</v>
      </c>
    </row>
    <row r="32" spans="1:35" ht="13.2" customHeight="1">
      <c r="B32" s="448" t="s">
        <v>91</v>
      </c>
      <c r="C32" s="451" t="s">
        <v>76</v>
      </c>
      <c r="D32" s="452"/>
      <c r="E32" s="452"/>
      <c r="F32" s="452"/>
      <c r="G32" s="452"/>
      <c r="H32" s="452"/>
      <c r="I32" s="452"/>
      <c r="J32" s="452"/>
      <c r="K32" s="452"/>
      <c r="L32" s="452"/>
      <c r="M32" s="452"/>
      <c r="N32" s="452"/>
      <c r="O32" s="452"/>
      <c r="P32" s="452"/>
      <c r="Q32" s="453"/>
      <c r="R32" s="440" t="s">
        <v>77</v>
      </c>
      <c r="S32" s="441"/>
      <c r="T32" s="441"/>
      <c r="U32" s="441"/>
      <c r="V32" s="441"/>
      <c r="W32" s="441"/>
      <c r="X32" s="441"/>
      <c r="Y32" s="441"/>
      <c r="Z32" s="442"/>
      <c r="AA32" s="440" t="s">
        <v>54</v>
      </c>
      <c r="AB32" s="441"/>
      <c r="AC32" s="442"/>
    </row>
    <row r="33" spans="2:29" ht="13.2" customHeight="1">
      <c r="B33" s="449"/>
      <c r="C33" s="450" t="s">
        <v>79</v>
      </c>
      <c r="D33" s="450"/>
      <c r="E33" s="450"/>
      <c r="F33" s="450"/>
      <c r="G33" s="450"/>
      <c r="H33" s="454" t="s">
        <v>181</v>
      </c>
      <c r="I33" s="443" t="s">
        <v>80</v>
      </c>
      <c r="J33" s="444"/>
      <c r="K33" s="444"/>
      <c r="L33" s="444"/>
      <c r="M33" s="444"/>
      <c r="N33" s="444"/>
      <c r="O33" s="444"/>
      <c r="P33" s="444"/>
      <c r="Q33" s="445"/>
      <c r="R33" s="443"/>
      <c r="S33" s="444"/>
      <c r="T33" s="444"/>
      <c r="U33" s="444"/>
      <c r="V33" s="444"/>
      <c r="W33" s="444"/>
      <c r="X33" s="444"/>
      <c r="Y33" s="444"/>
      <c r="Z33" s="445"/>
      <c r="AA33" s="443"/>
      <c r="AB33" s="444"/>
      <c r="AC33" s="445"/>
    </row>
    <row r="34" spans="2:29">
      <c r="B34" s="450"/>
      <c r="C34" s="62" t="s">
        <v>56</v>
      </c>
      <c r="D34" s="62" t="s">
        <v>81</v>
      </c>
      <c r="E34" s="62" t="s">
        <v>182</v>
      </c>
      <c r="F34" s="62" t="s">
        <v>183</v>
      </c>
      <c r="G34" s="62" t="s">
        <v>184</v>
      </c>
      <c r="H34" s="455"/>
      <c r="I34" s="62" t="s">
        <v>81</v>
      </c>
      <c r="J34" s="62" t="s">
        <v>182</v>
      </c>
      <c r="K34" s="62" t="s">
        <v>183</v>
      </c>
      <c r="L34" s="62" t="s">
        <v>184</v>
      </c>
      <c r="M34" s="62" t="s">
        <v>110</v>
      </c>
      <c r="N34" s="62" t="s">
        <v>84</v>
      </c>
      <c r="O34" s="62" t="s">
        <v>85</v>
      </c>
      <c r="P34" s="62" t="s">
        <v>88</v>
      </c>
      <c r="Q34" s="62" t="s">
        <v>86</v>
      </c>
      <c r="R34" s="58" t="s">
        <v>70</v>
      </c>
      <c r="S34" s="59" t="s">
        <v>185</v>
      </c>
      <c r="T34" s="59" t="s">
        <v>186</v>
      </c>
      <c r="U34" s="59" t="s">
        <v>187</v>
      </c>
      <c r="V34" s="59" t="s">
        <v>188</v>
      </c>
      <c r="W34" s="125" t="s">
        <v>189</v>
      </c>
      <c r="X34" s="58" t="s">
        <v>190</v>
      </c>
      <c r="Y34" s="59" t="s">
        <v>180</v>
      </c>
      <c r="Z34" s="59" t="s">
        <v>191</v>
      </c>
      <c r="AA34" s="58" t="s">
        <v>192</v>
      </c>
      <c r="AB34" s="59" t="s">
        <v>123</v>
      </c>
      <c r="AC34" s="59" t="s">
        <v>193</v>
      </c>
    </row>
    <row r="35" spans="2:29">
      <c r="B35" s="59" t="s">
        <v>194</v>
      </c>
      <c r="C35" s="62" t="str">
        <f>B27</f>
        <v/>
      </c>
      <c r="D35" s="62" t="str">
        <f>C27</f>
        <v/>
      </c>
      <c r="E35" s="62" t="str">
        <f>D27</f>
        <v/>
      </c>
      <c r="F35" s="62" t="str">
        <f>E27</f>
        <v/>
      </c>
      <c r="G35" s="62" t="str">
        <f>F27</f>
        <v/>
      </c>
      <c r="H35" s="59">
        <f>IF(D2=FALSE,0,1)</f>
        <v>0</v>
      </c>
      <c r="I35" s="62" t="str">
        <f>G27</f>
        <v/>
      </c>
      <c r="J35" s="62" t="str">
        <f>H27</f>
        <v/>
      </c>
      <c r="K35" s="62" t="str">
        <f>I27</f>
        <v/>
      </c>
      <c r="L35" s="62" t="str">
        <f>J27</f>
        <v/>
      </c>
      <c r="M35" s="62" t="str">
        <f>IF('品質性能試験申込書(ｺﾝｸﾘｰﾄ骨材用）'!L28=0,"",'品質性能試験申込書(ｺﾝｸﾘｰﾄ骨材用）'!L28)</f>
        <v/>
      </c>
      <c r="N35" s="62" t="str">
        <f>K27</f>
        <v/>
      </c>
      <c r="O35" s="62" t="str">
        <f>L27</f>
        <v/>
      </c>
      <c r="P35" s="62" t="str">
        <f>IF('品質性能試験申込書(ｺﾝｸﾘｰﾄ骨材用）'!T31=0,"",'品質性能試験申込書(ｺﾝｸﾘｰﾄ骨材用）'!T31)</f>
        <v/>
      </c>
      <c r="Q35" s="62" t="str">
        <f>M27</f>
        <v/>
      </c>
      <c r="R35" s="62" t="str">
        <f>IF(D3=1,"43","41")</f>
        <v>41</v>
      </c>
      <c r="S35" s="62" t="str">
        <f>O27</f>
        <v/>
      </c>
      <c r="T35" s="62" t="str">
        <f>IF('品質性能試験申込書(ｺﾝｸﾘｰﾄ骨材用）'!AI34=0,"",'品質性能試験申込書(ｺﾝｸﾘｰﾄ骨材用）'!AI34)</f>
        <v/>
      </c>
      <c r="U35" s="62" t="str">
        <f>P27</f>
        <v/>
      </c>
      <c r="V35" s="62" t="str">
        <f>Q27</f>
        <v/>
      </c>
      <c r="W35" s="62" t="str">
        <f>R27</f>
        <v/>
      </c>
      <c r="X35" s="62" t="str">
        <f>S27</f>
        <v/>
      </c>
      <c r="Y35" s="98" t="str">
        <f>T27</f>
        <v/>
      </c>
      <c r="Z35" s="126" t="str">
        <f>IF('品質性能試験申込書(ｺﾝｸﾘｰﾄ骨材用）'!U42=0,"",'品質性能試験申込書(ｺﾝｸﾘｰﾄ骨材用）'!U42)</f>
        <v/>
      </c>
      <c r="AA35" s="125">
        <f>IF(D3=1,'品質性能試験申込書(ｺﾝｸﾘｰﾄ骨材用）'!J57,1)</f>
        <v>1</v>
      </c>
      <c r="AB35" s="59" t="str">
        <f>IF(D18=1,IF('品質性能試験申込書(ｺﾝｸﾘｰﾄ骨材用）'!U59=0,"",'品質性能試験申込書(ｺﾝｸﾘｰﾄ骨材用）'!U59),"")</f>
        <v/>
      </c>
      <c r="AC35" s="126" t="str">
        <f>IF('品質性能試験申込書(ｺﾝｸﾘｰﾄ骨材用）'!AH59=0,"",'品質性能試験申込書(ｺﾝｸﾘｰﾄ骨材用）'!AH59)</f>
        <v/>
      </c>
    </row>
    <row r="41" spans="2:29">
      <c r="C41" s="63"/>
    </row>
    <row r="42" spans="2:29">
      <c r="E42" s="58" t="str">
        <f>E27</f>
        <v/>
      </c>
    </row>
  </sheetData>
  <mergeCells count="13">
    <mergeCell ref="B32:B34"/>
    <mergeCell ref="C32:Q32"/>
    <mergeCell ref="R32:Z33"/>
    <mergeCell ref="AA32:AC33"/>
    <mergeCell ref="C33:G33"/>
    <mergeCell ref="H33:H34"/>
    <mergeCell ref="I33:Q33"/>
    <mergeCell ref="N24:U25"/>
    <mergeCell ref="AI24:AI25"/>
    <mergeCell ref="V24:AH25"/>
    <mergeCell ref="B24:M24"/>
    <mergeCell ref="B25:F25"/>
    <mergeCell ref="G25:M25"/>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8"/>
  <sheetViews>
    <sheetView showGridLines="0" zoomScaleNormal="100" workbookViewId="0"/>
  </sheetViews>
  <sheetFormatPr defaultColWidth="9.28515625" defaultRowHeight="21" customHeight="1"/>
  <cols>
    <col min="1" max="1" width="6.28515625" style="65" customWidth="1"/>
    <col min="2" max="2" width="17" style="65" bestFit="1" customWidth="1"/>
    <col min="3" max="3" width="23.140625" style="65" bestFit="1" customWidth="1"/>
    <col min="4" max="4" width="82.85546875" style="65" customWidth="1"/>
    <col min="5" max="5" width="55.28515625" style="65" customWidth="1"/>
    <col min="6" max="16384" width="9.28515625" style="65"/>
  </cols>
  <sheetData>
    <row r="2" spans="1:5" ht="21" customHeight="1">
      <c r="A2" s="64" t="s">
        <v>92</v>
      </c>
    </row>
    <row r="4" spans="1:5" s="66" customFormat="1" ht="21" customHeight="1">
      <c r="B4" s="456" t="s">
        <v>93</v>
      </c>
      <c r="C4" s="457"/>
      <c r="D4" s="67" t="s">
        <v>94</v>
      </c>
      <c r="E4" s="67" t="s">
        <v>95</v>
      </c>
    </row>
    <row r="5" spans="1:5" ht="21" customHeight="1">
      <c r="B5" s="68" t="s">
        <v>96</v>
      </c>
      <c r="C5" s="69"/>
      <c r="D5" s="70" t="s">
        <v>97</v>
      </c>
      <c r="E5" s="70"/>
    </row>
    <row r="6" spans="1:5" ht="21" customHeight="1">
      <c r="B6" s="68" t="s">
        <v>98</v>
      </c>
      <c r="C6" s="71"/>
      <c r="D6" s="70" t="s">
        <v>97</v>
      </c>
      <c r="E6" s="70"/>
    </row>
    <row r="7" spans="1:5" ht="21" customHeight="1">
      <c r="B7" s="72" t="s">
        <v>99</v>
      </c>
      <c r="C7" s="73"/>
      <c r="D7" s="73"/>
      <c r="E7" s="74"/>
    </row>
    <row r="8" spans="1:5" ht="21" customHeight="1">
      <c r="B8" s="75" t="s">
        <v>100</v>
      </c>
      <c r="C8" s="76"/>
      <c r="D8" s="77"/>
      <c r="E8" s="78"/>
    </row>
    <row r="9" spans="1:5" ht="21" customHeight="1">
      <c r="B9" s="79"/>
      <c r="C9" s="80" t="s">
        <v>56</v>
      </c>
      <c r="D9" s="81" t="s">
        <v>144</v>
      </c>
      <c r="E9" s="81"/>
    </row>
    <row r="10" spans="1:5" ht="21" customHeight="1">
      <c r="B10" s="79"/>
      <c r="C10" s="82" t="s">
        <v>101</v>
      </c>
      <c r="D10" s="70" t="s">
        <v>145</v>
      </c>
      <c r="E10" s="70"/>
    </row>
    <row r="11" spans="1:5" ht="21" customHeight="1">
      <c r="B11" s="79"/>
      <c r="C11" s="83" t="s">
        <v>102</v>
      </c>
      <c r="D11" s="84" t="s">
        <v>103</v>
      </c>
      <c r="E11" s="84" t="s">
        <v>146</v>
      </c>
    </row>
    <row r="12" spans="1:5" ht="21" customHeight="1">
      <c r="B12" s="79"/>
      <c r="C12" s="79"/>
      <c r="D12" s="85" t="s">
        <v>104</v>
      </c>
      <c r="E12" s="86"/>
    </row>
    <row r="13" spans="1:5" ht="21" customHeight="1">
      <c r="B13" s="87"/>
      <c r="C13" s="87"/>
      <c r="D13" s="81" t="s">
        <v>105</v>
      </c>
      <c r="E13" s="86"/>
    </row>
    <row r="14" spans="1:5" ht="26.4">
      <c r="B14" s="88" t="s">
        <v>106</v>
      </c>
      <c r="C14" s="78"/>
      <c r="D14" s="89" t="s">
        <v>107</v>
      </c>
      <c r="E14" s="89" t="s">
        <v>108</v>
      </c>
    </row>
    <row r="15" spans="1:5" ht="60.75" customHeight="1">
      <c r="B15" s="75" t="s">
        <v>109</v>
      </c>
      <c r="C15" s="458" t="s">
        <v>163</v>
      </c>
      <c r="D15" s="458"/>
      <c r="E15" s="459"/>
    </row>
    <row r="16" spans="1:5" ht="21" customHeight="1">
      <c r="B16" s="79"/>
      <c r="C16" s="82" t="s">
        <v>101</v>
      </c>
      <c r="D16" s="70" t="s">
        <v>145</v>
      </c>
      <c r="E16" s="70"/>
    </row>
    <row r="17" spans="2:5" ht="21" customHeight="1">
      <c r="B17" s="79"/>
      <c r="C17" s="83" t="s">
        <v>102</v>
      </c>
      <c r="D17" s="84" t="s">
        <v>103</v>
      </c>
      <c r="E17" s="84" t="s">
        <v>146</v>
      </c>
    </row>
    <row r="18" spans="2:5" ht="21" customHeight="1">
      <c r="B18" s="79"/>
      <c r="C18" s="79"/>
      <c r="D18" s="85" t="s">
        <v>104</v>
      </c>
      <c r="E18" s="86"/>
    </row>
    <row r="19" spans="2:5" ht="21" customHeight="1">
      <c r="B19" s="79"/>
      <c r="C19" s="87"/>
      <c r="D19" s="81" t="s">
        <v>105</v>
      </c>
      <c r="E19" s="86"/>
    </row>
    <row r="20" spans="2:5" ht="21" customHeight="1">
      <c r="B20" s="79"/>
      <c r="C20" s="90" t="s">
        <v>110</v>
      </c>
      <c r="D20" s="70" t="s">
        <v>147</v>
      </c>
      <c r="E20" s="70"/>
    </row>
    <row r="21" spans="2:5" ht="21" customHeight="1">
      <c r="B21" s="79"/>
      <c r="C21" s="91" t="s">
        <v>111</v>
      </c>
      <c r="D21" s="84" t="s">
        <v>168</v>
      </c>
      <c r="E21" s="84" t="s">
        <v>148</v>
      </c>
    </row>
    <row r="22" spans="2:5" ht="21" customHeight="1">
      <c r="B22" s="79"/>
      <c r="C22" s="79"/>
      <c r="D22" s="85" t="s">
        <v>169</v>
      </c>
      <c r="E22" s="86"/>
    </row>
    <row r="23" spans="2:5" ht="21" customHeight="1">
      <c r="B23" s="79"/>
      <c r="C23" s="83" t="s">
        <v>88</v>
      </c>
      <c r="D23" s="84" t="s">
        <v>170</v>
      </c>
      <c r="E23" s="84" t="s">
        <v>148</v>
      </c>
    </row>
    <row r="24" spans="2:5" ht="21" customHeight="1">
      <c r="B24" s="79"/>
      <c r="C24" s="79"/>
      <c r="D24" s="85" t="s">
        <v>169</v>
      </c>
      <c r="E24" s="86"/>
    </row>
    <row r="25" spans="2:5" ht="21" customHeight="1">
      <c r="B25" s="92"/>
      <c r="C25" s="90" t="s">
        <v>112</v>
      </c>
      <c r="D25" s="70" t="s">
        <v>149</v>
      </c>
      <c r="E25" s="84" t="s">
        <v>148</v>
      </c>
    </row>
    <row r="26" spans="2:5" ht="21" customHeight="1">
      <c r="B26" s="72" t="s">
        <v>113</v>
      </c>
      <c r="C26" s="77"/>
      <c r="D26" s="77"/>
      <c r="E26" s="78"/>
    </row>
    <row r="27" spans="2:5" ht="21" customHeight="1">
      <c r="B27" s="85"/>
      <c r="C27" s="91" t="s">
        <v>114</v>
      </c>
      <c r="D27" s="84" t="s">
        <v>135</v>
      </c>
      <c r="E27" s="84"/>
    </row>
    <row r="28" spans="2:5" ht="21" customHeight="1">
      <c r="B28" s="85"/>
      <c r="C28" s="90" t="s">
        <v>115</v>
      </c>
      <c r="D28" s="70" t="s">
        <v>150</v>
      </c>
      <c r="E28" s="70"/>
    </row>
    <row r="29" spans="2:5" ht="21" customHeight="1">
      <c r="B29" s="85"/>
      <c r="C29" s="90" t="s">
        <v>116</v>
      </c>
      <c r="D29" s="70" t="s">
        <v>151</v>
      </c>
      <c r="E29" s="70" t="s">
        <v>146</v>
      </c>
    </row>
    <row r="30" spans="2:5" ht="21" customHeight="1">
      <c r="B30" s="85"/>
      <c r="C30" s="90" t="s">
        <v>136</v>
      </c>
      <c r="D30" s="70" t="s">
        <v>152</v>
      </c>
      <c r="E30" s="70"/>
    </row>
    <row r="31" spans="2:5" ht="21" customHeight="1">
      <c r="B31" s="85"/>
      <c r="C31" s="90" t="s">
        <v>137</v>
      </c>
      <c r="D31" s="70" t="s">
        <v>153</v>
      </c>
      <c r="E31" s="70"/>
    </row>
    <row r="32" spans="2:5" ht="21" customHeight="1">
      <c r="B32" s="85"/>
      <c r="C32" s="90" t="s">
        <v>138</v>
      </c>
      <c r="D32" s="70" t="s">
        <v>154</v>
      </c>
      <c r="E32" s="70"/>
    </row>
    <row r="33" spans="2:5" ht="21" customHeight="1">
      <c r="B33" s="85"/>
      <c r="C33" s="90" t="s">
        <v>139</v>
      </c>
      <c r="D33" s="70" t="s">
        <v>155</v>
      </c>
      <c r="E33" s="70"/>
    </row>
    <row r="34" spans="2:5" ht="21" customHeight="1">
      <c r="B34" s="85"/>
      <c r="C34" s="91" t="s">
        <v>132</v>
      </c>
      <c r="D34" s="84" t="s">
        <v>156</v>
      </c>
      <c r="E34" s="84" t="s">
        <v>119</v>
      </c>
    </row>
    <row r="35" spans="2:5" ht="21" customHeight="1">
      <c r="B35" s="93"/>
      <c r="C35" s="94"/>
      <c r="D35" s="95" t="s">
        <v>118</v>
      </c>
      <c r="E35" s="86"/>
    </row>
    <row r="36" spans="2:5" ht="21" customHeight="1">
      <c r="B36" s="85"/>
      <c r="C36" s="91" t="s">
        <v>117</v>
      </c>
      <c r="D36" s="84" t="s">
        <v>157</v>
      </c>
      <c r="E36" s="84" t="s">
        <v>119</v>
      </c>
    </row>
    <row r="37" spans="2:5" ht="21" customHeight="1">
      <c r="B37" s="93"/>
      <c r="C37" s="94"/>
      <c r="D37" s="95" t="s">
        <v>118</v>
      </c>
      <c r="E37" s="86"/>
    </row>
    <row r="38" spans="2:5" ht="21" customHeight="1">
      <c r="B38" s="95"/>
      <c r="C38" s="90" t="s">
        <v>120</v>
      </c>
      <c r="D38" s="70" t="s">
        <v>121</v>
      </c>
      <c r="E38" s="70"/>
    </row>
    <row r="39" spans="2:5" ht="21" customHeight="1">
      <c r="B39" s="72" t="s">
        <v>122</v>
      </c>
      <c r="C39" s="77"/>
      <c r="D39" s="77"/>
      <c r="E39" s="78"/>
    </row>
    <row r="40" spans="2:5" ht="21" customHeight="1">
      <c r="B40" s="85"/>
      <c r="C40" s="73" t="s">
        <v>140</v>
      </c>
      <c r="D40" s="73"/>
      <c r="E40" s="74"/>
    </row>
    <row r="41" spans="2:5" ht="21" customHeight="1">
      <c r="B41" s="85"/>
      <c r="C41" s="96" t="s">
        <v>141</v>
      </c>
      <c r="D41" s="106"/>
      <c r="E41" s="107"/>
    </row>
    <row r="42" spans="2:5" ht="21" customHeight="1">
      <c r="B42" s="72" t="s">
        <v>54</v>
      </c>
      <c r="C42" s="77"/>
      <c r="D42" s="77"/>
      <c r="E42" s="78"/>
    </row>
    <row r="43" spans="2:5" ht="21" customHeight="1">
      <c r="B43" s="85"/>
      <c r="C43" s="91" t="s">
        <v>167</v>
      </c>
      <c r="D43" s="84" t="s">
        <v>161</v>
      </c>
      <c r="E43" s="70" t="s">
        <v>162</v>
      </c>
    </row>
    <row r="44" spans="2:5" ht="21" customHeight="1">
      <c r="B44" s="108"/>
      <c r="C44" s="90" t="s">
        <v>126</v>
      </c>
      <c r="D44" s="70" t="s">
        <v>158</v>
      </c>
      <c r="E44" s="84" t="s">
        <v>148</v>
      </c>
    </row>
    <row r="45" spans="2:5" ht="21" customHeight="1">
      <c r="B45" s="85"/>
      <c r="C45" s="91" t="s">
        <v>123</v>
      </c>
      <c r="D45" s="84" t="s">
        <v>124</v>
      </c>
      <c r="E45" s="84"/>
    </row>
    <row r="46" spans="2:5" ht="21" customHeight="1">
      <c r="B46" s="86"/>
      <c r="C46" s="96"/>
      <c r="D46" s="81" t="s">
        <v>142</v>
      </c>
      <c r="E46" s="81"/>
    </row>
    <row r="47" spans="2:5" ht="21" customHeight="1">
      <c r="B47" s="85"/>
      <c r="C47" s="90" t="s">
        <v>125</v>
      </c>
      <c r="D47" s="70" t="s">
        <v>159</v>
      </c>
      <c r="E47" s="84" t="s">
        <v>148</v>
      </c>
    </row>
    <row r="48" spans="2:5" ht="21" customHeight="1">
      <c r="B48" s="97" t="s">
        <v>95</v>
      </c>
      <c r="C48" s="78"/>
      <c r="D48" s="70" t="s">
        <v>160</v>
      </c>
      <c r="E48" s="70"/>
    </row>
  </sheetData>
  <mergeCells count="2">
    <mergeCell ref="B4:C4"/>
    <mergeCell ref="C15:E15"/>
  </mergeCells>
  <phoneticPr fontId="4"/>
  <pageMargins left="0.70866141732283472" right="0.70866141732283472"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E4BCB17B4C1E418CEDB572BEE4A190" ma:contentTypeVersion="2" ma:contentTypeDescription="新しいドキュメントを作成します。" ma:contentTypeScope="" ma:versionID="07c470c3181731ec443333f2e9e39eb5">
  <xsd:schema xmlns:xsd="http://www.w3.org/2001/XMLSchema" xmlns:xs="http://www.w3.org/2001/XMLSchema" xmlns:p="http://schemas.microsoft.com/office/2006/metadata/properties" xmlns:ns2="37008120-4313-4158-92db-5517fd348bb8" targetNamespace="http://schemas.microsoft.com/office/2006/metadata/properties" ma:root="true" ma:fieldsID="3197a44e1b978051c2380f1faff99b2e" ns2:_="">
    <xsd:import namespace="37008120-4313-4158-92db-5517fd348b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08120-4313-4158-92db-5517fd348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28E34F-7952-4B64-8F74-9B6EF88DC7BB}">
  <ds:schemaRefs>
    <ds:schemaRef ds:uri="http://schemas.microsoft.com/sharepoint/v3/contenttype/forms"/>
  </ds:schemaRefs>
</ds:datastoreItem>
</file>

<file path=customXml/itemProps2.xml><?xml version="1.0" encoding="utf-8"?>
<ds:datastoreItem xmlns:ds="http://schemas.openxmlformats.org/officeDocument/2006/customXml" ds:itemID="{B7D57D47-6F3E-4BE4-8E76-ECBDD4B2C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08120-4313-4158-92db-5517fd348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A646A1-35F1-4810-85D6-7790116DF843}">
  <ds:schemaRefs>
    <ds:schemaRef ds:uri="37008120-4313-4158-92db-5517fd348bb8"/>
    <ds:schemaRef ds:uri="http://purl.org/dc/elements/1.1/"/>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品質性能試験申込書(ｺﾝｸﾘｰﾄ骨材用）</vt:lpstr>
      <vt:lpstr>入力例</vt:lpstr>
      <vt:lpstr>約款</vt:lpstr>
      <vt:lpstr>データ取込</vt:lpstr>
      <vt:lpstr>入力について</vt:lpstr>
      <vt:lpstr>'品質性能試験申込書(ｺﾝｸﾘｰﾄ骨材用）'!Print_Area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菱山 真美</cp:lastModifiedBy>
  <cp:lastPrinted>2021-07-01T08:30:16Z</cp:lastPrinted>
  <dcterms:created xsi:type="dcterms:W3CDTF">2021-05-20T02:11:49Z</dcterms:created>
  <dcterms:modified xsi:type="dcterms:W3CDTF">2023-08-28T07:28:04Z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0x010100F2E4BCB17B4C1E418CEDB572BEE4A190</vt:lpwstr>
  </property>
</Properties>
</file>